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45" windowWidth="20115" windowHeight="7590"/>
  </bookViews>
  <sheets>
    <sheet name="Example 1.2 Borrowing Money" sheetId="4" r:id="rId1"/>
    <sheet name="Exercise 5 (1.1) Tax Owed" sheetId="1" r:id="rId2"/>
    <sheet name="Ex 9 (1.1) A Population of Deer" sheetId="2" r:id="rId3"/>
    <sheet name="Ex 16 (1.1) Financing a New Car" sheetId="3" r:id="rId4"/>
    <sheet name="Sheet1" sheetId="5" r:id="rId5"/>
  </sheets>
  <calcPr calcId="125725"/>
</workbook>
</file>

<file path=xl/calcChain.xml><?xml version="1.0" encoding="utf-8"?>
<calcChain xmlns="http://schemas.openxmlformats.org/spreadsheetml/2006/main">
  <c r="D26" i="4"/>
  <c r="B18" i="2"/>
  <c r="A29" i="1"/>
  <c r="A26"/>
  <c r="D20" i="3"/>
  <c r="E20" s="1"/>
  <c r="D27" i="4"/>
  <c r="B18" i="1" l="1"/>
  <c r="D21" i="3"/>
  <c r="E21" s="1"/>
  <c r="B19" i="2"/>
  <c r="B20"/>
  <c r="B21"/>
  <c r="B22"/>
  <c r="B23"/>
  <c r="B24"/>
  <c r="B25"/>
  <c r="B26"/>
  <c r="B27"/>
  <c r="B28"/>
  <c r="B29"/>
  <c r="B30"/>
  <c r="B31"/>
  <c r="B32"/>
  <c r="B33"/>
  <c r="B19" i="1"/>
  <c r="B20"/>
  <c r="B21"/>
  <c r="B22"/>
  <c r="A37" i="2" l="1"/>
  <c r="E23" i="3"/>
  <c r="E24" s="1"/>
</calcChain>
</file>

<file path=xl/sharedStrings.xml><?xml version="1.0" encoding="utf-8"?>
<sst xmlns="http://schemas.openxmlformats.org/spreadsheetml/2006/main" count="69" uniqueCount="67">
  <si>
    <t>I</t>
  </si>
  <si>
    <t>t</t>
  </si>
  <si>
    <t>P</t>
  </si>
  <si>
    <t>APR</t>
  </si>
  <si>
    <t>Dealer Financing</t>
  </si>
  <si>
    <t>Rebate</t>
  </si>
  <si>
    <t>Savings per month</t>
  </si>
  <si>
    <t>r = APR/12</t>
  </si>
  <si>
    <t>Larger payment</t>
  </si>
  <si>
    <t>Smaller payment</t>
  </si>
  <si>
    <t>Savings per 60 months</t>
  </si>
  <si>
    <t>b. If your taxable income increases from $13,000 to $15000, by how much does your tax increase?</t>
  </si>
  <si>
    <t>c. If your taxable income increases from $15,000 to $17,000, by how much does your tax increase?</t>
  </si>
  <si>
    <t>Solution.</t>
  </si>
  <si>
    <t>a.</t>
  </si>
  <si>
    <t>NOTES on entering and using the data in Table below:</t>
  </si>
  <si>
    <t xml:space="preserve">a.   How many deer were initially on the reserve? </t>
  </si>
  <si>
    <t>b.  How many deer were there after 15 years?</t>
  </si>
  <si>
    <t>d. How much increase in deer population do you expect from the 12th year to 15th year?</t>
  </si>
  <si>
    <t xml:space="preserve">Solution. </t>
  </si>
  <si>
    <t>r</t>
  </si>
  <si>
    <t>M</t>
  </si>
  <si>
    <t>For Part 1:  M(7800,0.0067,48) = $190.57</t>
  </si>
  <si>
    <t>For Part 2:  M(5000,0.0058,36) = $154.29</t>
  </si>
  <si>
    <r>
      <t xml:space="preserve">When you borrow money to buy a home or a car, you pay off the loan in monthly payments, but interest is always accruing on the  outstanding balance. This makes the determination of your monthly payment on a loan more complicated than you might expect. If you borrow </t>
    </r>
    <r>
      <rPr>
        <i/>
        <sz val="11"/>
        <color theme="1"/>
        <rFont val="Arial"/>
        <family val="2"/>
      </rPr>
      <t>P</t>
    </r>
    <r>
      <rPr>
        <sz val="11"/>
        <color theme="1"/>
        <rFont val="Arial"/>
        <family val="2"/>
      </rPr>
      <t xml:space="preserve"> dollars at a monthly interest rate of </t>
    </r>
    <r>
      <rPr>
        <i/>
        <sz val="11"/>
        <color theme="1"/>
        <rFont val="Arial"/>
        <family val="2"/>
      </rPr>
      <t>r</t>
    </r>
    <r>
      <rPr>
        <sz val="11"/>
        <color theme="1"/>
        <rFont val="Arial"/>
        <family val="2"/>
      </rPr>
      <t xml:space="preserve"> (as a decimal) and wish to pay off the note in </t>
    </r>
    <r>
      <rPr>
        <i/>
        <sz val="11"/>
        <color theme="1"/>
        <rFont val="Arial"/>
        <family val="2"/>
      </rPr>
      <t>t</t>
    </r>
    <r>
      <rPr>
        <sz val="11"/>
        <color theme="1"/>
        <rFont val="Arial"/>
        <family val="2"/>
      </rPr>
      <t xml:space="preserve"> months, then your  monthly payment</t>
    </r>
    <r>
      <rPr>
        <i/>
        <sz val="11"/>
        <color theme="1"/>
        <rFont val="Arial"/>
        <family val="2"/>
      </rPr>
      <t xml:space="preserve"> M =  M(P,r,t)</t>
    </r>
    <r>
      <rPr>
        <sz val="11"/>
        <color theme="1"/>
        <rFont val="Arial"/>
        <family val="2"/>
      </rPr>
      <t xml:space="preserve"> in dollars can be calculated using</t>
    </r>
    <r>
      <rPr>
        <i/>
        <sz val="11"/>
        <color theme="1"/>
        <rFont val="Arial"/>
        <family val="2"/>
      </rPr>
      <t xml:space="preserve"> M = P * r * (1 + r)^t  / ( (1+r)^t - 1)</t>
    </r>
    <r>
      <rPr>
        <sz val="11"/>
        <color theme="1"/>
        <rFont val="Arial"/>
        <family val="2"/>
      </rPr>
      <t>.</t>
    </r>
  </si>
  <si>
    <r>
      <rPr>
        <b/>
        <sz val="11"/>
        <color rgb="FF7030A0"/>
        <rFont val="Arial"/>
        <family val="2"/>
      </rPr>
      <t>Part 1</t>
    </r>
    <r>
      <rPr>
        <sz val="11"/>
        <color theme="1"/>
        <rFont val="Arial"/>
        <family val="2"/>
      </rPr>
      <t xml:space="preserve">. Explain the meaning of </t>
    </r>
    <r>
      <rPr>
        <i/>
        <sz val="11"/>
        <color theme="1"/>
        <rFont val="Arial"/>
        <family val="2"/>
      </rPr>
      <t>M</t>
    </r>
    <r>
      <rPr>
        <sz val="11"/>
        <color theme="1"/>
        <rFont val="Arial"/>
        <family val="2"/>
      </rPr>
      <t>(7800, 0.0067, 48) and calculate its value.</t>
    </r>
  </si>
  <si>
    <r>
      <rPr>
        <b/>
        <sz val="11"/>
        <color rgb="FF7030A0"/>
        <rFont val="Arial"/>
        <family val="2"/>
      </rPr>
      <t>Part 2.</t>
    </r>
    <r>
      <rPr>
        <sz val="11"/>
        <color theme="1"/>
        <rFont val="Arial"/>
        <family val="2"/>
      </rPr>
      <t xml:space="preserve"> Suppose you borrow $5000 to buy a car and wish to pay off the loan over 3 years. Take the monthly interest rate to be 0.58%. Use functional notation to show your monthly payment, and then calculate its value.</t>
    </r>
  </si>
  <si>
    <r>
      <rPr>
        <b/>
        <sz val="11"/>
        <color rgb="FF7030A0"/>
        <rFont val="Arial"/>
        <family val="2"/>
      </rPr>
      <t>Solution</t>
    </r>
    <r>
      <rPr>
        <sz val="11"/>
        <color theme="1"/>
        <rFont val="Arial"/>
        <family val="2"/>
      </rPr>
      <t xml:space="preserve">. In Part 1 the expression </t>
    </r>
    <r>
      <rPr>
        <i/>
        <sz val="11"/>
        <color theme="1"/>
        <rFont val="Arial"/>
        <family val="2"/>
      </rPr>
      <t>M</t>
    </r>
    <r>
      <rPr>
        <sz val="11"/>
        <color theme="1"/>
        <rFont val="Arial"/>
        <family val="2"/>
      </rPr>
      <t>(7800, 0.0067, 48) gives your monthly payment on a $7800 loan that you pay off in 48 months at a monthly interest rate of 0.67%.</t>
    </r>
  </si>
  <si>
    <r>
      <t xml:space="preserve">In Part 2 you need to calculate </t>
    </r>
    <r>
      <rPr>
        <i/>
        <sz val="11"/>
        <color theme="1"/>
        <rFont val="Arial"/>
        <family val="2"/>
      </rPr>
      <t>M</t>
    </r>
    <r>
      <rPr>
        <sz val="11"/>
        <color theme="1"/>
        <rFont val="Arial"/>
        <family val="2"/>
      </rPr>
      <t>(5000, 0.0058, 36).</t>
    </r>
  </si>
  <si>
    <t>a. Calculate the tax for incomes of $13,000, $14,000, $15,000, $16,000, $17,000.</t>
  </si>
  <si>
    <r>
      <t xml:space="preserve">b. An increase of income from $13,000 to $15,000 results in tax increase that can be calculated as </t>
    </r>
    <r>
      <rPr>
        <i/>
        <sz val="11"/>
        <color theme="1"/>
        <rFont val="Arial"/>
        <family val="2"/>
      </rPr>
      <t>T</t>
    </r>
    <r>
      <rPr>
        <sz val="11"/>
        <color theme="1"/>
        <rFont val="Arial"/>
        <family val="2"/>
      </rPr>
      <t xml:space="preserve">(15000) - </t>
    </r>
    <r>
      <rPr>
        <i/>
        <sz val="11"/>
        <color theme="1"/>
        <rFont val="Arial"/>
        <family val="2"/>
      </rPr>
      <t>T</t>
    </r>
    <r>
      <rPr>
        <sz val="11"/>
        <color theme="1"/>
        <rFont val="Arial"/>
        <family val="2"/>
      </rPr>
      <t>(13000). Click on the formula below for the Excel calculations, which compute the difference between blue and green blocks in the table above:</t>
    </r>
  </si>
  <si>
    <r>
      <t xml:space="preserve">The income tax </t>
    </r>
    <r>
      <rPr>
        <i/>
        <sz val="11"/>
        <color theme="1"/>
        <rFont val="Arial"/>
        <family val="2"/>
      </rPr>
      <t>T</t>
    </r>
    <r>
      <rPr>
        <sz val="11"/>
        <color theme="1"/>
        <rFont val="Arial"/>
        <family val="2"/>
      </rPr>
      <t xml:space="preserve"> owed in a certain state is a function of a taxable income </t>
    </r>
    <r>
      <rPr>
        <i/>
        <sz val="11"/>
        <color theme="1"/>
        <rFont val="Arial"/>
        <family val="2"/>
      </rPr>
      <t>I</t>
    </r>
    <r>
      <rPr>
        <sz val="11"/>
        <color theme="1"/>
        <rFont val="Arial"/>
        <family val="2"/>
      </rPr>
      <t>, both  measured in dollars.</t>
    </r>
  </si>
  <si>
    <r>
      <t xml:space="preserve">The formula is </t>
    </r>
    <r>
      <rPr>
        <i/>
        <sz val="11"/>
        <color theme="1"/>
        <rFont val="Arial"/>
        <family val="2"/>
      </rPr>
      <t xml:space="preserve">T </t>
    </r>
    <r>
      <rPr>
        <sz val="11"/>
        <color theme="1"/>
        <rFont val="Arial"/>
        <family val="2"/>
      </rPr>
      <t xml:space="preserve">= 0.12 * </t>
    </r>
    <r>
      <rPr>
        <i/>
        <sz val="11"/>
        <color theme="1"/>
        <rFont val="Arial"/>
        <family val="2"/>
      </rPr>
      <t>I</t>
    </r>
    <r>
      <rPr>
        <sz val="11"/>
        <color theme="1"/>
        <rFont val="Arial"/>
        <family val="2"/>
      </rPr>
      <t xml:space="preserve"> - 200. </t>
    </r>
  </si>
  <si>
    <r>
      <rPr>
        <i/>
        <sz val="11"/>
        <color theme="1"/>
        <rFont val="Arial"/>
        <family val="2"/>
      </rPr>
      <t>T</t>
    </r>
    <r>
      <rPr>
        <sz val="11"/>
        <color theme="1"/>
        <rFont val="Arial"/>
        <family val="2"/>
      </rPr>
      <t>(</t>
    </r>
    <r>
      <rPr>
        <i/>
        <sz val="11"/>
        <color theme="1"/>
        <rFont val="Arial"/>
        <family val="2"/>
      </rPr>
      <t>I</t>
    </r>
    <r>
      <rPr>
        <sz val="11"/>
        <color theme="1"/>
        <rFont val="Arial"/>
        <family val="2"/>
      </rPr>
      <t xml:space="preserve">) = 0.12 * </t>
    </r>
    <r>
      <rPr>
        <i/>
        <sz val="11"/>
        <color theme="1"/>
        <rFont val="Arial"/>
        <family val="2"/>
      </rPr>
      <t xml:space="preserve">I </t>
    </r>
    <r>
      <rPr>
        <sz val="11"/>
        <color theme="1"/>
        <rFont val="Arial"/>
        <family val="2"/>
      </rPr>
      <t>- 200</t>
    </r>
  </si>
  <si>
    <r>
      <t xml:space="preserve">In cell B18 we have = 0.12 * A18 - 200, or </t>
    </r>
    <r>
      <rPr>
        <i/>
        <sz val="11"/>
        <color theme="1"/>
        <rFont val="Arial"/>
        <family val="2"/>
      </rPr>
      <t>T</t>
    </r>
    <r>
      <rPr>
        <sz val="11"/>
        <color theme="1"/>
        <rFont val="Arial"/>
        <family val="2"/>
      </rPr>
      <t>(13000) = $1360.00</t>
    </r>
  </si>
  <si>
    <r>
      <t xml:space="preserve">In cell B20 we have = 0.12 * A20 - 200, or </t>
    </r>
    <r>
      <rPr>
        <i/>
        <sz val="11"/>
        <color theme="1"/>
        <rFont val="Arial"/>
        <family val="2"/>
      </rPr>
      <t>T</t>
    </r>
    <r>
      <rPr>
        <sz val="11"/>
        <color theme="1"/>
        <rFont val="Arial"/>
        <family val="2"/>
      </rPr>
      <t>(15000) = $1600.00</t>
    </r>
  </si>
  <si>
    <r>
      <t xml:space="preserve">c. An increase of income from $15,000 to $17,000 results in tax increase that can be calculated as </t>
    </r>
    <r>
      <rPr>
        <i/>
        <sz val="11"/>
        <color theme="1"/>
        <rFont val="Arial"/>
        <family val="2"/>
      </rPr>
      <t>T</t>
    </r>
    <r>
      <rPr>
        <sz val="11"/>
        <color theme="1"/>
        <rFont val="Arial"/>
        <family val="2"/>
      </rPr>
      <t xml:space="preserve">(17000) - </t>
    </r>
    <r>
      <rPr>
        <i/>
        <sz val="11"/>
        <color theme="1"/>
        <rFont val="Arial"/>
        <family val="2"/>
      </rPr>
      <t>T</t>
    </r>
    <r>
      <rPr>
        <sz val="11"/>
        <color theme="1"/>
        <rFont val="Arial"/>
        <family val="2"/>
      </rPr>
      <t>(15000). Click on the formula below for the Excel calculations, which compute the difference between orange and blue blocks in the table above:</t>
    </r>
  </si>
  <si>
    <r>
      <t>When a breeding group of animals is introduced into a restricted area such as a wildlife reserve, the population can be expected to grow rapidly at first but to level out when the population grows to near the maximum that the environment  can support. The mathematical model for such growth is known as the logistic model, and ecologists sometimes use a formula to describe it. The number</t>
    </r>
    <r>
      <rPr>
        <i/>
        <sz val="11"/>
        <color theme="1"/>
        <rFont val="Arial"/>
        <family val="2"/>
      </rPr>
      <t xml:space="preserve"> N</t>
    </r>
    <r>
      <rPr>
        <sz val="11"/>
        <color theme="1"/>
        <rFont val="Arial"/>
        <family val="2"/>
      </rPr>
      <t xml:space="preserve"> of deer present at time </t>
    </r>
    <r>
      <rPr>
        <i/>
        <sz val="11"/>
        <color theme="1"/>
        <rFont val="Arial"/>
        <family val="2"/>
      </rPr>
      <t>t</t>
    </r>
    <r>
      <rPr>
        <sz val="11"/>
        <color theme="1"/>
        <rFont val="Arial"/>
        <family val="2"/>
      </rPr>
      <t xml:space="preserve"> (measured in years since the herd was introduced) on a certain wildlife reserve has been determined by ecologists to be given by the function </t>
    </r>
    <r>
      <rPr>
        <i/>
        <sz val="11"/>
        <color theme="1"/>
        <rFont val="Arial"/>
        <family val="2"/>
      </rPr>
      <t>N</t>
    </r>
    <r>
      <rPr>
        <sz val="11"/>
        <color theme="1"/>
        <rFont val="Arial"/>
        <family val="2"/>
      </rPr>
      <t>(</t>
    </r>
    <r>
      <rPr>
        <i/>
        <sz val="11"/>
        <color theme="1"/>
        <rFont val="Arial"/>
        <family val="2"/>
      </rPr>
      <t>t</t>
    </r>
    <r>
      <rPr>
        <sz val="11"/>
        <color theme="1"/>
        <rFont val="Arial"/>
        <family val="2"/>
      </rPr>
      <t>) = 12.31 / (0.05 + 0.52^</t>
    </r>
    <r>
      <rPr>
        <i/>
        <sz val="11"/>
        <color theme="1"/>
        <rFont val="Arial"/>
        <family val="2"/>
      </rPr>
      <t>t</t>
    </r>
    <r>
      <rPr>
        <sz val="11"/>
        <color theme="1"/>
        <rFont val="Arial"/>
        <family val="2"/>
      </rPr>
      <t>).</t>
    </r>
  </si>
  <si>
    <r>
      <t>c. Calculate</t>
    </r>
    <r>
      <rPr>
        <i/>
        <sz val="11"/>
        <color theme="1"/>
        <rFont val="Arial"/>
        <family val="2"/>
      </rPr>
      <t xml:space="preserve"> N</t>
    </r>
    <r>
      <rPr>
        <sz val="11"/>
        <color theme="1"/>
        <rFont val="Arial"/>
        <family val="2"/>
      </rPr>
      <t>(12) and explain the meaning of the number calculated.</t>
    </r>
  </si>
  <si>
    <r>
      <t xml:space="preserve">First we create a table of values of </t>
    </r>
    <r>
      <rPr>
        <i/>
        <sz val="11"/>
        <color theme="1"/>
        <rFont val="Arial"/>
        <family val="2"/>
      </rPr>
      <t>N</t>
    </r>
    <r>
      <rPr>
        <sz val="11"/>
        <color theme="1"/>
        <rFont val="Arial"/>
        <family val="2"/>
      </rPr>
      <t>(</t>
    </r>
    <r>
      <rPr>
        <i/>
        <sz val="11"/>
        <color theme="1"/>
        <rFont val="Arial"/>
        <family val="2"/>
      </rPr>
      <t>t</t>
    </r>
    <r>
      <rPr>
        <sz val="11"/>
        <color theme="1"/>
        <rFont val="Arial"/>
        <family val="2"/>
      </rPr>
      <t xml:space="preserve">); as before we put the variable </t>
    </r>
    <r>
      <rPr>
        <i/>
        <sz val="11"/>
        <color theme="1"/>
        <rFont val="Arial"/>
        <family val="2"/>
      </rPr>
      <t>t</t>
    </r>
    <r>
      <rPr>
        <sz val="11"/>
        <color theme="1"/>
        <rFont val="Arial"/>
        <family val="2"/>
      </rPr>
      <t xml:space="preserve"> in column A and calculate </t>
    </r>
    <r>
      <rPr>
        <i/>
        <sz val="11"/>
        <color theme="1"/>
        <rFont val="Arial"/>
        <family val="2"/>
      </rPr>
      <t>N</t>
    </r>
    <r>
      <rPr>
        <sz val="11"/>
        <color theme="1"/>
        <rFont val="Arial"/>
        <family val="2"/>
      </rPr>
      <t>(</t>
    </r>
    <r>
      <rPr>
        <i/>
        <sz val="11"/>
        <color theme="1"/>
        <rFont val="Arial"/>
        <family val="2"/>
      </rPr>
      <t>t</t>
    </r>
    <r>
      <rPr>
        <sz val="11"/>
        <color theme="1"/>
        <rFont val="Arial"/>
        <family val="2"/>
      </rPr>
      <t>) in column B.</t>
    </r>
  </si>
  <si>
    <r>
      <rPr>
        <b/>
        <i/>
        <sz val="11"/>
        <color theme="1"/>
        <rFont val="Arial"/>
        <family val="2"/>
      </rPr>
      <t>N</t>
    </r>
    <r>
      <rPr>
        <b/>
        <sz val="11"/>
        <color theme="1"/>
        <rFont val="Arial"/>
        <family val="2"/>
      </rPr>
      <t xml:space="preserve"> = 12.31 / (0.05 + 0.52^</t>
    </r>
    <r>
      <rPr>
        <b/>
        <i/>
        <sz val="11"/>
        <color theme="1"/>
        <rFont val="Arial"/>
        <family val="2"/>
      </rPr>
      <t>t</t>
    </r>
    <r>
      <rPr>
        <b/>
        <sz val="11"/>
        <color theme="1"/>
        <rFont val="Arial"/>
        <family val="2"/>
      </rPr>
      <t>)</t>
    </r>
  </si>
  <si>
    <r>
      <t xml:space="preserve">a. Initially </t>
    </r>
    <r>
      <rPr>
        <i/>
        <sz val="11"/>
        <color theme="1"/>
        <rFont val="Arial"/>
        <family val="2"/>
      </rPr>
      <t xml:space="preserve">t </t>
    </r>
    <r>
      <rPr>
        <sz val="11"/>
        <color theme="1"/>
        <rFont val="Arial"/>
        <family val="2"/>
      </rPr>
      <t xml:space="preserve">= 0, so we need to calculate </t>
    </r>
    <r>
      <rPr>
        <i/>
        <sz val="11"/>
        <color theme="1"/>
        <rFont val="Arial"/>
        <family val="2"/>
      </rPr>
      <t>N</t>
    </r>
    <r>
      <rPr>
        <sz val="11"/>
        <color theme="1"/>
        <rFont val="Arial"/>
        <family val="2"/>
      </rPr>
      <t xml:space="preserve">(0). </t>
    </r>
    <r>
      <rPr>
        <i/>
        <sz val="11"/>
        <color theme="1"/>
        <rFont val="Arial"/>
        <family val="2"/>
      </rPr>
      <t>N</t>
    </r>
    <r>
      <rPr>
        <sz val="11"/>
        <color theme="1"/>
        <rFont val="Arial"/>
        <family val="2"/>
      </rPr>
      <t xml:space="preserve">(0) is calculated in the yellow cell below, all </t>
    </r>
    <r>
      <rPr>
        <i/>
        <sz val="11"/>
        <color theme="1"/>
        <rFont val="Arial"/>
        <family val="2"/>
      </rPr>
      <t>N</t>
    </r>
    <r>
      <rPr>
        <sz val="11"/>
        <color theme="1"/>
        <rFont val="Arial"/>
        <family val="2"/>
      </rPr>
      <t>'s are rounded to integers.</t>
    </r>
  </si>
  <si>
    <r>
      <rPr>
        <i/>
        <sz val="11"/>
        <rFont val="Arial"/>
        <family val="2"/>
      </rPr>
      <t>M</t>
    </r>
    <r>
      <rPr>
        <sz val="11"/>
        <rFont val="Arial"/>
        <family val="2"/>
      </rPr>
      <t xml:space="preserve"> = </t>
    </r>
    <r>
      <rPr>
        <i/>
        <sz val="11"/>
        <rFont val="Arial"/>
        <family val="2"/>
      </rPr>
      <t>P</t>
    </r>
    <r>
      <rPr>
        <sz val="11"/>
        <rFont val="Arial"/>
        <family val="2"/>
      </rPr>
      <t xml:space="preserve"> * </t>
    </r>
    <r>
      <rPr>
        <i/>
        <sz val="11"/>
        <rFont val="Arial"/>
        <family val="2"/>
      </rPr>
      <t>r</t>
    </r>
    <r>
      <rPr>
        <sz val="11"/>
        <rFont val="Arial"/>
        <family val="2"/>
      </rPr>
      <t xml:space="preserve"> * (1 + </t>
    </r>
    <r>
      <rPr>
        <i/>
        <sz val="11"/>
        <rFont val="Arial"/>
        <family val="2"/>
      </rPr>
      <t>r</t>
    </r>
    <r>
      <rPr>
        <sz val="11"/>
        <rFont val="Arial"/>
        <family val="2"/>
      </rPr>
      <t>)^60 / ( (1+</t>
    </r>
    <r>
      <rPr>
        <i/>
        <sz val="11"/>
        <rFont val="Arial"/>
        <family val="2"/>
      </rPr>
      <t>r</t>
    </r>
    <r>
      <rPr>
        <sz val="11"/>
        <rFont val="Arial"/>
        <family val="2"/>
      </rPr>
      <t>)^60 - 1),</t>
    </r>
  </si>
  <si>
    <r>
      <t xml:space="preserve"> where </t>
    </r>
    <r>
      <rPr>
        <i/>
        <sz val="11"/>
        <color theme="1"/>
        <rFont val="Arial"/>
        <family val="2"/>
      </rPr>
      <t>M</t>
    </r>
    <r>
      <rPr>
        <sz val="11"/>
        <color theme="1"/>
        <rFont val="Arial"/>
        <family val="2"/>
      </rPr>
      <t xml:space="preserve"> is your monthly payment, in dollars, if you borrow </t>
    </r>
    <r>
      <rPr>
        <i/>
        <sz val="11"/>
        <color theme="1"/>
        <rFont val="Arial"/>
        <family val="2"/>
      </rPr>
      <t>P</t>
    </r>
    <r>
      <rPr>
        <sz val="11"/>
        <color theme="1"/>
        <rFont val="Arial"/>
        <family val="2"/>
      </rPr>
      <t xml:space="preserve"> dollars with a term of 60 months at a monthly interest rate of </t>
    </r>
    <r>
      <rPr>
        <i/>
        <sz val="11"/>
        <color theme="1"/>
        <rFont val="Arial"/>
        <family val="2"/>
      </rPr>
      <t>r</t>
    </r>
    <r>
      <rPr>
        <sz val="11"/>
        <color theme="1"/>
        <rFont val="Arial"/>
        <family val="2"/>
      </rPr>
      <t xml:space="preserve"> (as a decimal), and</t>
    </r>
    <r>
      <rPr>
        <i/>
        <sz val="11"/>
        <color theme="1"/>
        <rFont val="Arial"/>
        <family val="2"/>
      </rPr>
      <t xml:space="preserve"> r</t>
    </r>
    <r>
      <rPr>
        <sz val="11"/>
        <color theme="1"/>
        <rFont val="Arial"/>
        <family val="2"/>
      </rPr>
      <t xml:space="preserve"> = </t>
    </r>
    <r>
      <rPr>
        <i/>
        <sz val="11"/>
        <color theme="1"/>
        <rFont val="Arial"/>
        <family val="2"/>
      </rPr>
      <t>APR</t>
    </r>
    <r>
      <rPr>
        <sz val="11"/>
        <color theme="1"/>
        <rFont val="Arial"/>
        <family val="2"/>
      </rPr>
      <t>/12.</t>
    </r>
  </si>
  <si>
    <r>
      <t xml:space="preserve">You are buying a new car, and you plan to finance your purchase with a loan you will repay over 60 months. The car dealer offers two options: either dealer financing with a low </t>
    </r>
    <r>
      <rPr>
        <i/>
        <sz val="11"/>
        <rFont val="Arial"/>
        <family val="2"/>
      </rPr>
      <t>APR</t>
    </r>
    <r>
      <rPr>
        <sz val="11"/>
        <rFont val="Arial"/>
        <family val="2"/>
      </rPr>
      <t>, or a $2500 rebate on the purchase price. If you use dealer financing, you will borrow $18,000 at an</t>
    </r>
    <r>
      <rPr>
        <i/>
        <sz val="11"/>
        <rFont val="Arial"/>
        <family val="2"/>
      </rPr>
      <t xml:space="preserve"> APR</t>
    </r>
    <r>
      <rPr>
        <sz val="11"/>
        <rFont val="Arial"/>
        <family val="2"/>
      </rPr>
      <t xml:space="preserve"> of 3.3%. If you take the rebate, you will reduce the amount you borrow to $15,500, but you will have to go to the local bank for a loan at an </t>
    </r>
    <r>
      <rPr>
        <i/>
        <sz val="11"/>
        <rFont val="Arial"/>
        <family val="2"/>
      </rPr>
      <t>APR</t>
    </r>
    <r>
      <rPr>
        <sz val="11"/>
        <rFont val="Arial"/>
        <family val="2"/>
      </rPr>
      <t xml:space="preserve"> of 8.81%. To answer the first question below, you may need the following formula, </t>
    </r>
  </si>
  <si>
    <t>Enter the values of P in column B, the values of APR (in decimals) in column C (blue cells).</t>
  </si>
  <si>
    <t xml:space="preserve">Note: Since the formula is entered using addresses of the cells with the variables P and r, you can simply drag the fill handle on E20 to copy the formula into cell E21 to calculate the monthly payments with rebate. </t>
  </si>
  <si>
    <t>The total savings are calculated in cell E24 (yellow cell). Please, click on the cell to see how the formula is entered to calculate the monthly payments using dealer financing.</t>
  </si>
  <si>
    <r>
      <rPr>
        <b/>
        <sz val="11"/>
        <color rgb="FF7030A0"/>
        <rFont val="Arial"/>
        <family val="2"/>
      </rPr>
      <t>Question 1:</t>
    </r>
    <r>
      <rPr>
        <sz val="11"/>
        <color theme="1"/>
        <rFont val="Arial"/>
        <family val="2"/>
      </rPr>
      <t xml:space="preserve"> Should you take the dealer financing or the rebate?</t>
    </r>
  </si>
  <si>
    <r>
      <rPr>
        <b/>
        <sz val="11"/>
        <color rgb="FF7030A0"/>
        <rFont val="Arial"/>
        <family val="2"/>
      </rPr>
      <t>Question 2:</t>
    </r>
    <r>
      <rPr>
        <sz val="11"/>
        <color theme="1"/>
        <rFont val="Arial"/>
        <family val="2"/>
      </rPr>
      <t xml:space="preserve"> How much money will you save?</t>
    </r>
  </si>
  <si>
    <r>
      <rPr>
        <b/>
        <sz val="11"/>
        <color rgb="FF7030A0"/>
        <rFont val="Arial"/>
        <family val="2"/>
      </rPr>
      <t>Solution.</t>
    </r>
    <r>
      <rPr>
        <sz val="11"/>
        <color theme="1"/>
        <rFont val="Arial"/>
        <family val="2"/>
      </rPr>
      <t xml:space="preserve"> Set up a table with two different options in column A (these are just labels that will help us to track the solutions).</t>
    </r>
  </si>
  <si>
    <t>Enter the formula for the monthly interest rate in column D in cell D20 as =C20/12 (green cell)</t>
  </si>
  <si>
    <r>
      <t xml:space="preserve">Enter the formula for the monthly payment </t>
    </r>
    <r>
      <rPr>
        <i/>
        <sz val="11"/>
        <color theme="1"/>
        <rFont val="Arial"/>
        <family val="2"/>
      </rPr>
      <t>M</t>
    </r>
    <r>
      <rPr>
        <sz val="11"/>
        <color theme="1"/>
        <rFont val="Arial"/>
        <family val="2"/>
      </rPr>
      <t xml:space="preserve"> in column E in cell E20 as =B20 * D20 * (1 + D20)^60/((1 + D20)^60 - 1) (yellow cell)</t>
    </r>
  </si>
  <si>
    <t>Since dealer financing requires a larger monthly payment you should take the rebate with $ 5.51 monthly savings.</t>
  </si>
  <si>
    <r>
      <rPr>
        <b/>
        <i/>
        <sz val="11"/>
        <color theme="1"/>
        <rFont val="Arial"/>
        <family val="2"/>
      </rPr>
      <t>M</t>
    </r>
    <r>
      <rPr>
        <b/>
        <sz val="11"/>
        <color theme="1"/>
        <rFont val="Arial"/>
        <family val="2"/>
      </rPr>
      <t xml:space="preserve"> =</t>
    </r>
    <r>
      <rPr>
        <b/>
        <i/>
        <sz val="11"/>
        <color theme="1"/>
        <rFont val="Arial"/>
        <family val="2"/>
      </rPr>
      <t xml:space="preserve"> P * r </t>
    </r>
    <r>
      <rPr>
        <b/>
        <sz val="11"/>
        <color theme="1"/>
        <rFont val="Arial"/>
        <family val="2"/>
      </rPr>
      <t xml:space="preserve"> * (1 + </t>
    </r>
    <r>
      <rPr>
        <b/>
        <i/>
        <sz val="11"/>
        <color theme="1"/>
        <rFont val="Arial"/>
        <family val="2"/>
      </rPr>
      <t>r</t>
    </r>
    <r>
      <rPr>
        <b/>
        <sz val="11"/>
        <color theme="1"/>
        <rFont val="Arial"/>
        <family val="2"/>
      </rPr>
      <t xml:space="preserve">)^60 / ( (1 + </t>
    </r>
    <r>
      <rPr>
        <b/>
        <i/>
        <sz val="11"/>
        <color theme="1"/>
        <rFont val="Arial"/>
        <family val="2"/>
      </rPr>
      <t>r</t>
    </r>
    <r>
      <rPr>
        <b/>
        <sz val="11"/>
        <color theme="1"/>
        <rFont val="Arial"/>
        <family val="2"/>
      </rPr>
      <t>)^60 - 1)</t>
    </r>
  </si>
  <si>
    <t>It is a good practice to enter the variable I in the first column and the function T in the second column. Once you have entered the first two values of the income I  in cells, block those two cells and autofill (by dragging the fill handle) the cells to fill the rest of the values. Once you have entered the formula for tax T in column B, you can autofill it to fill the tax column. Save this file and type your notes in the file to help you understand and remember the material.</t>
  </si>
  <si>
    <r>
      <t xml:space="preserve">IMPORTANT: In Excel, you need to enter the formula for M only once in D26.  You can save retyping a complex formula by autofilling into cell D27. To autofill, "grab" (click and hold) the fill handle on the lower right corner of a selected cell or block of selected cells and drag over a range of cells to be filled. Autofill D27 with the contents of D26 to calculate </t>
    </r>
    <r>
      <rPr>
        <b/>
        <i/>
        <sz val="11"/>
        <color rgb="FFC00000"/>
        <rFont val="Arial"/>
        <family val="2"/>
      </rPr>
      <t>M</t>
    </r>
    <r>
      <rPr>
        <b/>
        <sz val="11"/>
        <color rgb="FFC00000"/>
        <rFont val="Arial"/>
        <family val="2"/>
      </rPr>
      <t xml:space="preserve"> for the new values of the variables </t>
    </r>
    <r>
      <rPr>
        <b/>
        <i/>
        <sz val="11"/>
        <color rgb="FFC00000"/>
        <rFont val="Arial"/>
        <family val="2"/>
      </rPr>
      <t>P, r, t</t>
    </r>
    <r>
      <rPr>
        <b/>
        <sz val="11"/>
        <color rgb="FFC00000"/>
        <rFont val="Arial"/>
        <family val="2"/>
      </rPr>
      <t xml:space="preserve"> in row 27.  </t>
    </r>
  </si>
  <si>
    <r>
      <t xml:space="preserve">To calculate the required values of </t>
    </r>
    <r>
      <rPr>
        <i/>
        <sz val="11"/>
        <color theme="1"/>
        <rFont val="Arial"/>
        <family val="2"/>
      </rPr>
      <t>M</t>
    </r>
    <r>
      <rPr>
        <sz val="11"/>
        <color theme="1"/>
        <rFont val="Arial"/>
        <family val="2"/>
      </rPr>
      <t xml:space="preserve"> as stated above, we set up a table with principle </t>
    </r>
    <r>
      <rPr>
        <i/>
        <sz val="11"/>
        <color theme="1"/>
        <rFont val="Arial"/>
        <family val="2"/>
      </rPr>
      <t>P</t>
    </r>
    <r>
      <rPr>
        <sz val="11"/>
        <color theme="1"/>
        <rFont val="Arial"/>
        <family val="2"/>
      </rPr>
      <t xml:space="preserve"> borrowed in the first column, monthly interest rate </t>
    </r>
    <r>
      <rPr>
        <i/>
        <sz val="11"/>
        <color theme="1"/>
        <rFont val="Arial"/>
        <family val="2"/>
      </rPr>
      <t>r</t>
    </r>
    <r>
      <rPr>
        <sz val="11"/>
        <color theme="1"/>
        <rFont val="Arial"/>
        <family val="2"/>
      </rPr>
      <t xml:space="preserve"> in the second column, period of time </t>
    </r>
    <r>
      <rPr>
        <i/>
        <sz val="11"/>
        <color theme="1"/>
        <rFont val="Arial"/>
        <family val="2"/>
      </rPr>
      <t>t</t>
    </r>
    <r>
      <rPr>
        <sz val="11"/>
        <color theme="1"/>
        <rFont val="Arial"/>
        <family val="2"/>
      </rPr>
      <t xml:space="preserve"> of the loan in months in the third column (the blue cells).  We calculate the value of M in column D (green cells) as = A26*B26*(1 + B26)^C26 / ((1 + B26)^C26 - 1) in cell D23.</t>
    </r>
  </si>
  <si>
    <t>Note: Use "Format" in Excel to format cells D26 and D27 to "currency".</t>
  </si>
  <si>
    <r>
      <t xml:space="preserve">Exercise 5, Section 1.1, Tax Owed </t>
    </r>
    <r>
      <rPr>
        <sz val="14"/>
        <rFont val="Calibri"/>
        <family val="2"/>
        <scheme val="minor"/>
      </rPr>
      <t xml:space="preserve">(the numeric values are not the same as in the print version).  </t>
    </r>
  </si>
  <si>
    <r>
      <rPr>
        <b/>
        <sz val="11"/>
        <color rgb="FF7030A0"/>
        <rFont val="Arial"/>
        <family val="2"/>
      </rPr>
      <t xml:space="preserve">Solution to Part a. </t>
    </r>
    <r>
      <rPr>
        <sz val="11"/>
        <color theme="1"/>
        <rFont val="Arial"/>
        <family val="2"/>
      </rPr>
      <t xml:space="preserve"> </t>
    </r>
    <r>
      <rPr>
        <i/>
        <sz val="11"/>
        <color theme="1"/>
        <rFont val="Arial"/>
        <family val="2"/>
      </rPr>
      <t>N</t>
    </r>
    <r>
      <rPr>
        <sz val="11"/>
        <color theme="1"/>
        <rFont val="Arial"/>
        <family val="2"/>
      </rPr>
      <t xml:space="preserve">(0) is the number of deer initially (at time </t>
    </r>
    <r>
      <rPr>
        <i/>
        <sz val="11"/>
        <color theme="1"/>
        <rFont val="Arial"/>
        <family val="2"/>
      </rPr>
      <t xml:space="preserve">t </t>
    </r>
    <r>
      <rPr>
        <sz val="11"/>
        <color theme="1"/>
        <rFont val="Arial"/>
        <family val="2"/>
      </rPr>
      <t>= 0).</t>
    </r>
  </si>
  <si>
    <r>
      <rPr>
        <b/>
        <sz val="11"/>
        <color rgb="FF7030A0"/>
        <rFont val="Arial"/>
        <family val="2"/>
      </rPr>
      <t>Solution to Part b</t>
    </r>
    <r>
      <rPr>
        <sz val="11"/>
        <color theme="1"/>
        <rFont val="Arial"/>
        <family val="2"/>
      </rPr>
      <t xml:space="preserve">.  </t>
    </r>
    <r>
      <rPr>
        <i/>
        <sz val="11"/>
        <color theme="1"/>
        <rFont val="Arial"/>
        <family val="2"/>
      </rPr>
      <t>N</t>
    </r>
    <r>
      <rPr>
        <sz val="11"/>
        <color theme="1"/>
        <rFont val="Arial"/>
        <family val="2"/>
      </rPr>
      <t>(15) approximates the number of deer after 15 years.</t>
    </r>
  </si>
  <si>
    <r>
      <rPr>
        <b/>
        <sz val="11"/>
        <color rgb="FF7030A0"/>
        <rFont val="Arial"/>
        <family val="2"/>
      </rPr>
      <t>Solution to Part c.</t>
    </r>
    <r>
      <rPr>
        <sz val="11"/>
        <color theme="1"/>
        <rFont val="Arial"/>
        <family val="2"/>
      </rPr>
      <t xml:space="preserve">  </t>
    </r>
    <r>
      <rPr>
        <i/>
        <sz val="11"/>
        <color theme="1"/>
        <rFont val="Arial"/>
        <family val="2"/>
      </rPr>
      <t>N</t>
    </r>
    <r>
      <rPr>
        <sz val="11"/>
        <color theme="1"/>
        <rFont val="Arial"/>
        <family val="2"/>
      </rPr>
      <t xml:space="preserve">(12) is approximately the number of deer after 12 years. </t>
    </r>
    <r>
      <rPr>
        <i/>
        <sz val="11"/>
        <color theme="1"/>
        <rFont val="Arial"/>
        <family val="2"/>
      </rPr>
      <t>N</t>
    </r>
    <r>
      <rPr>
        <sz val="11"/>
        <color theme="1"/>
        <rFont val="Arial"/>
        <family val="2"/>
      </rPr>
      <t>(12) is calculated in the green cell.</t>
    </r>
  </si>
  <si>
    <r>
      <rPr>
        <b/>
        <sz val="11"/>
        <color rgb="FF7030A0"/>
        <rFont val="Arial"/>
        <family val="2"/>
      </rPr>
      <t>Solution to Part c</t>
    </r>
    <r>
      <rPr>
        <sz val="11"/>
        <color theme="1"/>
        <rFont val="Arial"/>
        <family val="2"/>
      </rPr>
      <t xml:space="preserve"> (cted.) The increase in the deer population from year 12th to 15th is</t>
    </r>
    <r>
      <rPr>
        <i/>
        <sz val="11"/>
        <color theme="1"/>
        <rFont val="Arial"/>
        <family val="2"/>
      </rPr>
      <t xml:space="preserve"> N</t>
    </r>
    <r>
      <rPr>
        <sz val="11"/>
        <color theme="1"/>
        <rFont val="Arial"/>
        <family val="2"/>
      </rPr>
      <t xml:space="preserve">(15) - </t>
    </r>
    <r>
      <rPr>
        <i/>
        <sz val="11"/>
        <color theme="1"/>
        <rFont val="Arial"/>
        <family val="2"/>
      </rPr>
      <t>N</t>
    </r>
    <r>
      <rPr>
        <sz val="11"/>
        <color theme="1"/>
        <rFont val="Arial"/>
        <family val="2"/>
      </rPr>
      <t>(12); it is  calculated below as the difference between the value in the blue cell and the value in the green cell. Click on the formula in the orange cell:</t>
    </r>
  </si>
  <si>
    <r>
      <t xml:space="preserve">Exercise 9 Section 1.1. A population of Deer </t>
    </r>
    <r>
      <rPr>
        <sz val="14"/>
        <rFont val="Calibri"/>
        <family val="2"/>
        <scheme val="minor"/>
      </rPr>
      <t>(contains different numerical values and slightly altered questions)</t>
    </r>
  </si>
  <si>
    <r>
      <t xml:space="preserve">Exercise 16 Section 1.1. Financing a New Car </t>
    </r>
    <r>
      <rPr>
        <sz val="14"/>
        <rFont val="Calibri"/>
        <family val="2"/>
        <scheme val="minor"/>
      </rPr>
      <t xml:space="preserve"> (contains different numerical values).</t>
    </r>
  </si>
  <si>
    <t>Example 1.2 Section 1.1. Borrowing Money</t>
  </si>
</sst>
</file>

<file path=xl/styles.xml><?xml version="1.0" encoding="utf-8"?>
<styleSheet xmlns="http://schemas.openxmlformats.org/spreadsheetml/2006/main">
  <numFmts count="2">
    <numFmt numFmtId="164" formatCode="&quot;$&quot;#,##0.00"/>
    <numFmt numFmtId="165" formatCode="0.00000"/>
  </numFmts>
  <fonts count="19">
    <font>
      <sz val="11"/>
      <color theme="1"/>
      <name val="Calibri"/>
      <family val="2"/>
      <scheme val="minor"/>
    </font>
    <font>
      <b/>
      <sz val="11"/>
      <color theme="1"/>
      <name val="Calibri"/>
      <family val="2"/>
      <scheme val="minor"/>
    </font>
    <font>
      <b/>
      <sz val="11"/>
      <color rgb="FFC00000"/>
      <name val="Calibri"/>
      <family val="2"/>
      <scheme val="minor"/>
    </font>
    <font>
      <b/>
      <sz val="11"/>
      <color rgb="FFFF0000"/>
      <name val="Arial"/>
      <family val="2"/>
    </font>
    <font>
      <sz val="11"/>
      <color theme="1"/>
      <name val="Arial"/>
      <family val="2"/>
    </font>
    <font>
      <i/>
      <sz val="11"/>
      <color theme="1"/>
      <name val="Arial"/>
      <family val="2"/>
    </font>
    <font>
      <b/>
      <sz val="11"/>
      <color rgb="FF7030A0"/>
      <name val="Arial"/>
      <family val="2"/>
    </font>
    <font>
      <b/>
      <sz val="11"/>
      <color rgb="FFC00000"/>
      <name val="Arial"/>
      <family val="2"/>
    </font>
    <font>
      <b/>
      <i/>
      <sz val="11"/>
      <color rgb="FFC00000"/>
      <name val="Arial"/>
      <family val="2"/>
    </font>
    <font>
      <b/>
      <i/>
      <sz val="11"/>
      <color theme="1"/>
      <name val="Arial"/>
      <family val="2"/>
    </font>
    <font>
      <sz val="11"/>
      <color rgb="FFC00000"/>
      <name val="Arial"/>
      <family val="2"/>
    </font>
    <font>
      <b/>
      <sz val="11"/>
      <color theme="1"/>
      <name val="Arial"/>
      <family val="2"/>
    </font>
    <font>
      <sz val="11"/>
      <name val="Arial"/>
      <family val="2"/>
    </font>
    <font>
      <i/>
      <sz val="11"/>
      <name val="Arial"/>
      <family val="2"/>
    </font>
    <font>
      <sz val="11"/>
      <color rgb="FFFF0000"/>
      <name val="Arial"/>
      <family val="2"/>
    </font>
    <font>
      <b/>
      <sz val="14"/>
      <color rgb="FFC00000"/>
      <name val="Calibri"/>
      <family val="2"/>
      <scheme val="minor"/>
    </font>
    <font>
      <sz val="14"/>
      <color rgb="FFC00000"/>
      <name val="Calibri"/>
      <family val="2"/>
      <scheme val="minor"/>
    </font>
    <font>
      <sz val="14"/>
      <name val="Calibri"/>
      <family val="2"/>
      <scheme val="minor"/>
    </font>
    <font>
      <b/>
      <sz val="14"/>
      <color rgb="FFFF0000"/>
      <name val="Calibri"/>
      <family val="2"/>
      <scheme val="minor"/>
    </font>
  </fonts>
  <fills count="9">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92D050"/>
        <bgColor indexed="64"/>
      </patternFill>
    </fill>
    <fill>
      <patternFill patternType="solid">
        <fgColor rgb="FF00B0F0"/>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9" tint="0.59999389629810485"/>
        <bgColor indexed="64"/>
      </patternFill>
    </fill>
  </fills>
  <borders count="1">
    <border>
      <left/>
      <right/>
      <top/>
      <bottom/>
      <diagonal/>
    </border>
  </borders>
  <cellStyleXfs count="1">
    <xf numFmtId="0" fontId="0" fillId="0" borderId="0"/>
  </cellStyleXfs>
  <cellXfs count="54">
    <xf numFmtId="0" fontId="0" fillId="0" borderId="0" xfId="0"/>
    <xf numFmtId="164" fontId="0" fillId="0" borderId="0" xfId="0" applyNumberFormat="1"/>
    <xf numFmtId="0" fontId="0" fillId="0" borderId="0" xfId="0" applyFill="1"/>
    <xf numFmtId="0" fontId="1" fillId="0" borderId="0" xfId="0" applyFont="1"/>
    <xf numFmtId="0" fontId="0" fillId="0" borderId="0" xfId="0" applyFont="1"/>
    <xf numFmtId="0" fontId="2" fillId="0" borderId="0" xfId="0" applyFont="1"/>
    <xf numFmtId="0" fontId="3" fillId="0" borderId="0" xfId="0" applyFont="1"/>
    <xf numFmtId="0" fontId="4" fillId="0" borderId="0" xfId="0" applyFont="1"/>
    <xf numFmtId="164" fontId="4" fillId="0" borderId="0" xfId="0" applyNumberFormat="1" applyFont="1" applyFill="1"/>
    <xf numFmtId="0" fontId="4" fillId="0" borderId="0" xfId="0" applyFont="1" applyFill="1"/>
    <xf numFmtId="0" fontId="4" fillId="5" borderId="0" xfId="0" applyFont="1" applyFill="1" applyAlignment="1">
      <alignment horizontal="center"/>
    </xf>
    <xf numFmtId="164" fontId="10" fillId="4" borderId="0" xfId="0" applyNumberFormat="1" applyFont="1" applyFill="1" applyAlignment="1">
      <alignment horizontal="center"/>
    </xf>
    <xf numFmtId="0" fontId="6" fillId="0" borderId="0" xfId="0" applyFont="1"/>
    <xf numFmtId="0" fontId="11" fillId="0" borderId="0" xfId="0" applyFont="1"/>
    <xf numFmtId="0" fontId="10" fillId="0" borderId="0" xfId="0" applyFont="1"/>
    <xf numFmtId="164" fontId="4" fillId="0" borderId="0" xfId="0" applyNumberFormat="1" applyFont="1"/>
    <xf numFmtId="0" fontId="4" fillId="0" borderId="0" xfId="0" applyFont="1" applyAlignment="1">
      <alignment horizontal="center"/>
    </xf>
    <xf numFmtId="164" fontId="4" fillId="4" borderId="0" xfId="0" applyNumberFormat="1" applyFont="1" applyFill="1"/>
    <xf numFmtId="164" fontId="4" fillId="5" borderId="0" xfId="0" applyNumberFormat="1" applyFont="1" applyFill="1"/>
    <xf numFmtId="164" fontId="4" fillId="3" borderId="0" xfId="0" applyNumberFormat="1" applyFont="1" applyFill="1"/>
    <xf numFmtId="164" fontId="4" fillId="7" borderId="0" xfId="0" applyNumberFormat="1" applyFont="1" applyFill="1"/>
    <xf numFmtId="0" fontId="7" fillId="0" borderId="0" xfId="0" applyFont="1"/>
    <xf numFmtId="0" fontId="4" fillId="6" borderId="0" xfId="0" applyFont="1" applyFill="1"/>
    <xf numFmtId="0" fontId="9" fillId="8" borderId="0" xfId="0" applyFont="1" applyFill="1" applyAlignment="1">
      <alignment horizontal="center"/>
    </xf>
    <xf numFmtId="0" fontId="11" fillId="8" borderId="0" xfId="0" applyFont="1" applyFill="1"/>
    <xf numFmtId="0" fontId="4" fillId="8" borderId="0" xfId="0" applyFont="1" applyFill="1"/>
    <xf numFmtId="1" fontId="4" fillId="2" borderId="0" xfId="0" applyNumberFormat="1" applyFont="1" applyFill="1" applyAlignment="1">
      <alignment horizontal="center"/>
    </xf>
    <xf numFmtId="1" fontId="4" fillId="0" borderId="0" xfId="0" applyNumberFormat="1" applyFont="1" applyAlignment="1">
      <alignment horizontal="center"/>
    </xf>
    <xf numFmtId="1" fontId="4" fillId="0" borderId="0" xfId="0" applyNumberFormat="1" applyFont="1" applyFill="1" applyAlignment="1">
      <alignment horizontal="center"/>
    </xf>
    <xf numFmtId="1" fontId="4" fillId="4" borderId="0" xfId="0" applyNumberFormat="1" applyFont="1" applyFill="1" applyAlignment="1">
      <alignment horizontal="center"/>
    </xf>
    <xf numFmtId="1" fontId="4" fillId="5" borderId="0" xfId="0" applyNumberFormat="1" applyFont="1" applyFill="1" applyAlignment="1">
      <alignment horizontal="center"/>
    </xf>
    <xf numFmtId="1" fontId="4" fillId="3" borderId="0" xfId="0" applyNumberFormat="1" applyFont="1" applyFill="1"/>
    <xf numFmtId="164" fontId="4" fillId="2" borderId="0" xfId="0" applyNumberFormat="1" applyFont="1" applyFill="1"/>
    <xf numFmtId="0" fontId="7" fillId="0" borderId="0" xfId="0" applyFont="1" applyFill="1"/>
    <xf numFmtId="0" fontId="14" fillId="0" borderId="0" xfId="0" applyFont="1"/>
    <xf numFmtId="0" fontId="11" fillId="8" borderId="0" xfId="0" applyFont="1" applyFill="1" applyAlignment="1">
      <alignment horizontal="center"/>
    </xf>
    <xf numFmtId="164" fontId="4" fillId="5" borderId="0" xfId="0" applyNumberFormat="1" applyFont="1" applyFill="1" applyAlignment="1">
      <alignment horizontal="center"/>
    </xf>
    <xf numFmtId="0" fontId="4" fillId="4" borderId="0" xfId="0" applyFont="1" applyFill="1" applyAlignment="1">
      <alignment horizontal="center"/>
    </xf>
    <xf numFmtId="165" fontId="4" fillId="4" borderId="0" xfId="0" applyNumberFormat="1" applyFont="1" applyFill="1" applyAlignment="1">
      <alignment horizontal="center"/>
    </xf>
    <xf numFmtId="0" fontId="4" fillId="0" borderId="0" xfId="0" applyFont="1"/>
    <xf numFmtId="0" fontId="5" fillId="8" borderId="0" xfId="0" applyFont="1" applyFill="1" applyAlignment="1">
      <alignment horizontal="center"/>
    </xf>
    <xf numFmtId="0" fontId="7" fillId="0" borderId="0" xfId="0" applyFont="1" applyAlignment="1">
      <alignment horizontal="left" vertical="top" wrapText="1"/>
    </xf>
    <xf numFmtId="0" fontId="7" fillId="0" borderId="0" xfId="0" applyFont="1" applyAlignment="1">
      <alignment wrapText="1"/>
    </xf>
    <xf numFmtId="0" fontId="4" fillId="0" borderId="0" xfId="0" applyFont="1"/>
    <xf numFmtId="0" fontId="4" fillId="6" borderId="0" xfId="0" applyFont="1" applyFill="1" applyAlignment="1">
      <alignment horizontal="left" vertical="top" wrapText="1"/>
    </xf>
    <xf numFmtId="0" fontId="4" fillId="6" borderId="0" xfId="0" applyFont="1" applyFill="1" applyAlignment="1">
      <alignment wrapText="1"/>
    </xf>
    <xf numFmtId="0" fontId="4" fillId="6" borderId="0" xfId="0" applyFont="1" applyFill="1"/>
    <xf numFmtId="0" fontId="4" fillId="0" borderId="0" xfId="0" applyFont="1" applyAlignment="1">
      <alignment wrapText="1"/>
    </xf>
    <xf numFmtId="0" fontId="4" fillId="0" borderId="0" xfId="0" applyFont="1" applyAlignment="1">
      <alignment horizontal="left" vertical="top" wrapText="1"/>
    </xf>
    <xf numFmtId="0" fontId="12" fillId="6" borderId="0" xfId="0" applyFont="1" applyFill="1" applyAlignment="1">
      <alignment horizontal="left" vertical="top" wrapText="1"/>
    </xf>
    <xf numFmtId="0" fontId="12" fillId="6" borderId="0" xfId="0" applyFont="1" applyFill="1" applyAlignment="1">
      <alignment horizontal="center" vertical="top" wrapText="1"/>
    </xf>
    <xf numFmtId="0" fontId="15" fillId="0" borderId="0" xfId="0" applyFont="1"/>
    <xf numFmtId="0" fontId="16" fillId="0" borderId="0" xfId="0" applyFont="1"/>
    <xf numFmtId="0" fontId="18" fillId="0" borderId="0" xfId="0" applyFont="1" applyFill="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M31"/>
  <sheetViews>
    <sheetView tabSelected="1" zoomScaleNormal="100" workbookViewId="0"/>
  </sheetViews>
  <sheetFormatPr defaultRowHeight="15"/>
  <cols>
    <col min="13" max="13" width="10.5703125" customWidth="1"/>
  </cols>
  <sheetData>
    <row r="1" spans="1:12" ht="18" customHeight="1">
      <c r="A1" s="53" t="s">
        <v>66</v>
      </c>
      <c r="B1" s="6"/>
      <c r="C1" s="6"/>
      <c r="D1" s="7"/>
      <c r="E1" s="8"/>
      <c r="F1" s="9"/>
      <c r="G1" s="7"/>
      <c r="H1" s="7"/>
      <c r="I1" s="7"/>
      <c r="J1" s="7"/>
      <c r="K1" s="7"/>
      <c r="L1" s="7"/>
    </row>
    <row r="2" spans="1:12">
      <c r="A2" s="7"/>
      <c r="B2" s="7"/>
      <c r="C2" s="7"/>
      <c r="D2" s="7"/>
      <c r="E2" s="7"/>
      <c r="F2" s="7"/>
      <c r="G2" s="7"/>
      <c r="H2" s="7"/>
      <c r="I2" s="7"/>
      <c r="J2" s="7"/>
      <c r="K2" s="7"/>
      <c r="L2" s="7"/>
    </row>
    <row r="3" spans="1:12">
      <c r="A3" s="44" t="s">
        <v>24</v>
      </c>
      <c r="B3" s="44"/>
      <c r="C3" s="44"/>
      <c r="D3" s="44"/>
      <c r="E3" s="44"/>
      <c r="F3" s="44"/>
      <c r="G3" s="44"/>
      <c r="H3" s="44"/>
      <c r="I3" s="44"/>
      <c r="J3" s="44"/>
      <c r="K3" s="44"/>
      <c r="L3" s="44"/>
    </row>
    <row r="4" spans="1:12">
      <c r="A4" s="44"/>
      <c r="B4" s="44"/>
      <c r="C4" s="44"/>
      <c r="D4" s="44"/>
      <c r="E4" s="44"/>
      <c r="F4" s="44"/>
      <c r="G4" s="44"/>
      <c r="H4" s="44"/>
      <c r="I4" s="44"/>
      <c r="J4" s="44"/>
      <c r="K4" s="44"/>
      <c r="L4" s="44"/>
    </row>
    <row r="5" spans="1:12">
      <c r="A5" s="44"/>
      <c r="B5" s="44"/>
      <c r="C5" s="44"/>
      <c r="D5" s="44"/>
      <c r="E5" s="44"/>
      <c r="F5" s="44"/>
      <c r="G5" s="44"/>
      <c r="H5" s="44"/>
      <c r="I5" s="44"/>
      <c r="J5" s="44"/>
      <c r="K5" s="44"/>
      <c r="L5" s="44"/>
    </row>
    <row r="6" spans="1:12">
      <c r="A6" s="44"/>
      <c r="B6" s="44"/>
      <c r="C6" s="44"/>
      <c r="D6" s="44"/>
      <c r="E6" s="44"/>
      <c r="F6" s="44"/>
      <c r="G6" s="44"/>
      <c r="H6" s="44"/>
      <c r="I6" s="44"/>
      <c r="J6" s="44"/>
      <c r="K6" s="44"/>
      <c r="L6" s="44"/>
    </row>
    <row r="7" spans="1:12">
      <c r="A7" s="7"/>
      <c r="B7" s="7"/>
      <c r="C7" s="7"/>
      <c r="D7" s="7"/>
      <c r="E7" s="7"/>
      <c r="F7" s="7"/>
      <c r="G7" s="7"/>
      <c r="H7" s="7"/>
      <c r="I7" s="7"/>
      <c r="J7" s="7"/>
      <c r="K7" s="7"/>
      <c r="L7" s="7"/>
    </row>
    <row r="8" spans="1:12">
      <c r="A8" s="46" t="s">
        <v>25</v>
      </c>
      <c r="B8" s="46"/>
      <c r="C8" s="46"/>
      <c r="D8" s="46"/>
      <c r="E8" s="46"/>
      <c r="F8" s="46"/>
      <c r="G8" s="46"/>
      <c r="H8" s="46"/>
      <c r="I8" s="46"/>
      <c r="J8" s="46"/>
      <c r="K8" s="46"/>
      <c r="L8" s="46"/>
    </row>
    <row r="9" spans="1:12">
      <c r="A9" s="45" t="s">
        <v>26</v>
      </c>
      <c r="B9" s="45"/>
      <c r="C9" s="45"/>
      <c r="D9" s="45"/>
      <c r="E9" s="45"/>
      <c r="F9" s="45"/>
      <c r="G9" s="45"/>
      <c r="H9" s="45"/>
      <c r="I9" s="45"/>
      <c r="J9" s="45"/>
      <c r="K9" s="45"/>
      <c r="L9" s="45"/>
    </row>
    <row r="10" spans="1:12">
      <c r="A10" s="45"/>
      <c r="B10" s="45"/>
      <c r="C10" s="45"/>
      <c r="D10" s="45"/>
      <c r="E10" s="45"/>
      <c r="F10" s="45"/>
      <c r="G10" s="45"/>
      <c r="H10" s="45"/>
      <c r="I10" s="45"/>
      <c r="J10" s="45"/>
      <c r="K10" s="45"/>
      <c r="L10" s="45"/>
    </row>
    <row r="11" spans="1:12">
      <c r="A11" s="7"/>
      <c r="B11" s="7"/>
      <c r="C11" s="7"/>
      <c r="D11" s="7"/>
      <c r="E11" s="7"/>
      <c r="F11" s="7"/>
      <c r="G11" s="7"/>
      <c r="H11" s="7"/>
      <c r="I11" s="7"/>
      <c r="J11" s="7"/>
      <c r="K11" s="7"/>
      <c r="L11" s="7"/>
    </row>
    <row r="12" spans="1:12">
      <c r="A12" s="47" t="s">
        <v>27</v>
      </c>
      <c r="B12" s="47"/>
      <c r="C12" s="47"/>
      <c r="D12" s="47"/>
      <c r="E12" s="47"/>
      <c r="F12" s="47"/>
      <c r="G12" s="47"/>
      <c r="H12" s="47"/>
      <c r="I12" s="47"/>
      <c r="J12" s="47"/>
      <c r="K12" s="47"/>
      <c r="L12" s="47"/>
    </row>
    <row r="13" spans="1:12">
      <c r="A13" s="47"/>
      <c r="B13" s="47"/>
      <c r="C13" s="47"/>
      <c r="D13" s="47"/>
      <c r="E13" s="47"/>
      <c r="F13" s="47"/>
      <c r="G13" s="47"/>
      <c r="H13" s="47"/>
      <c r="I13" s="47"/>
      <c r="J13" s="47"/>
      <c r="K13" s="47"/>
      <c r="L13" s="47"/>
    </row>
    <row r="14" spans="1:12">
      <c r="A14" s="7" t="s">
        <v>28</v>
      </c>
      <c r="B14" s="7"/>
      <c r="C14" s="7"/>
      <c r="D14" s="7"/>
      <c r="E14" s="7"/>
      <c r="F14" s="7"/>
      <c r="G14" s="7"/>
      <c r="H14" s="7"/>
      <c r="I14" s="7"/>
      <c r="J14" s="7"/>
      <c r="K14" s="7"/>
      <c r="L14" s="7"/>
    </row>
    <row r="15" spans="1:12">
      <c r="A15" s="7"/>
      <c r="B15" s="7"/>
      <c r="C15" s="7"/>
      <c r="D15" s="7"/>
      <c r="E15" s="7"/>
      <c r="F15" s="7"/>
      <c r="G15" s="7"/>
      <c r="H15" s="7"/>
      <c r="I15" s="7"/>
      <c r="J15" s="7"/>
      <c r="K15" s="7"/>
      <c r="L15" s="7"/>
    </row>
    <row r="16" spans="1:12">
      <c r="A16" s="48" t="s">
        <v>57</v>
      </c>
      <c r="B16" s="48"/>
      <c r="C16" s="48"/>
      <c r="D16" s="48"/>
      <c r="E16" s="48"/>
      <c r="F16" s="48"/>
      <c r="G16" s="48"/>
      <c r="H16" s="48"/>
      <c r="I16" s="48"/>
      <c r="J16" s="48"/>
      <c r="K16" s="48"/>
      <c r="L16" s="48"/>
    </row>
    <row r="17" spans="1:13">
      <c r="A17" s="48"/>
      <c r="B17" s="48"/>
      <c r="C17" s="48"/>
      <c r="D17" s="48"/>
      <c r="E17" s="48"/>
      <c r="F17" s="48"/>
      <c r="G17" s="48"/>
      <c r="H17" s="48"/>
      <c r="I17" s="48"/>
      <c r="J17" s="48"/>
      <c r="K17" s="48"/>
      <c r="L17" s="48"/>
    </row>
    <row r="18" spans="1:13">
      <c r="A18" s="48"/>
      <c r="B18" s="48"/>
      <c r="C18" s="48"/>
      <c r="D18" s="48"/>
      <c r="E18" s="48"/>
      <c r="F18" s="48"/>
      <c r="G18" s="48"/>
      <c r="H18" s="48"/>
      <c r="I18" s="48"/>
      <c r="J18" s="48"/>
      <c r="K18" s="48"/>
      <c r="L18" s="48"/>
    </row>
    <row r="19" spans="1:13">
      <c r="A19" s="7"/>
      <c r="B19" s="7"/>
      <c r="C19" s="7"/>
      <c r="D19" s="7"/>
      <c r="E19" s="7"/>
      <c r="F19" s="7"/>
      <c r="G19" s="7"/>
      <c r="H19" s="7"/>
      <c r="I19" s="7"/>
      <c r="J19" s="7"/>
      <c r="K19" s="7"/>
      <c r="L19" s="7"/>
    </row>
    <row r="20" spans="1:13">
      <c r="A20" s="42" t="s">
        <v>56</v>
      </c>
      <c r="B20" s="42"/>
      <c r="C20" s="42"/>
      <c r="D20" s="42"/>
      <c r="E20" s="42"/>
      <c r="F20" s="42"/>
      <c r="G20" s="42"/>
      <c r="H20" s="42"/>
      <c r="I20" s="42"/>
      <c r="J20" s="42"/>
      <c r="K20" s="42"/>
      <c r="L20" s="42"/>
      <c r="M20" s="5"/>
    </row>
    <row r="21" spans="1:13">
      <c r="A21" s="42"/>
      <c r="B21" s="42"/>
      <c r="C21" s="42"/>
      <c r="D21" s="42"/>
      <c r="E21" s="42"/>
      <c r="F21" s="42"/>
      <c r="G21" s="42"/>
      <c r="H21" s="42"/>
      <c r="I21" s="42"/>
      <c r="J21" s="42"/>
      <c r="K21" s="42"/>
      <c r="L21" s="42"/>
      <c r="M21" s="5"/>
    </row>
    <row r="22" spans="1:13">
      <c r="A22" s="42"/>
      <c r="B22" s="42"/>
      <c r="C22" s="42"/>
      <c r="D22" s="42"/>
      <c r="E22" s="42"/>
      <c r="F22" s="42"/>
      <c r="G22" s="42"/>
      <c r="H22" s="42"/>
      <c r="I22" s="42"/>
      <c r="J22" s="42"/>
      <c r="K22" s="42"/>
      <c r="L22" s="42"/>
      <c r="M22" s="5"/>
    </row>
    <row r="23" spans="1:13">
      <c r="A23" s="42"/>
      <c r="B23" s="42"/>
      <c r="C23" s="42"/>
      <c r="D23" s="42"/>
      <c r="E23" s="42"/>
      <c r="F23" s="42"/>
      <c r="G23" s="42"/>
      <c r="H23" s="42"/>
      <c r="I23" s="42"/>
      <c r="J23" s="42"/>
      <c r="K23" s="42"/>
      <c r="L23" s="42"/>
      <c r="M23" s="5"/>
    </row>
    <row r="24" spans="1:13">
      <c r="A24" s="41"/>
      <c r="B24" s="41"/>
      <c r="C24" s="41"/>
      <c r="D24" s="41"/>
      <c r="E24" s="41"/>
      <c r="F24" s="41"/>
      <c r="G24" s="41"/>
      <c r="H24" s="41"/>
      <c r="I24" s="41"/>
      <c r="J24" s="41"/>
      <c r="K24" s="41"/>
      <c r="L24" s="41"/>
      <c r="M24" s="5"/>
    </row>
    <row r="25" spans="1:13">
      <c r="A25" s="23" t="s">
        <v>2</v>
      </c>
      <c r="B25" s="23" t="s">
        <v>20</v>
      </c>
      <c r="C25" s="23" t="s">
        <v>1</v>
      </c>
      <c r="D25" s="23" t="s">
        <v>21</v>
      </c>
      <c r="E25" s="7"/>
      <c r="F25" s="7"/>
      <c r="G25" s="7"/>
      <c r="H25" s="7"/>
      <c r="I25" s="7"/>
      <c r="J25" s="7"/>
      <c r="K25" s="7"/>
      <c r="L25" s="7"/>
    </row>
    <row r="26" spans="1:13">
      <c r="A26" s="10">
        <v>7800</v>
      </c>
      <c r="B26" s="10">
        <v>6.7000000000000002E-3</v>
      </c>
      <c r="C26" s="10">
        <v>48</v>
      </c>
      <c r="D26" s="11">
        <f>A26*B26*(1+B26)^C26/((1+B26)^C26-1)</f>
        <v>190.56728173333357</v>
      </c>
      <c r="E26" s="12" t="s">
        <v>22</v>
      </c>
      <c r="F26" s="12"/>
      <c r="G26" s="7"/>
      <c r="H26" s="7"/>
      <c r="I26" s="7"/>
      <c r="J26" s="7"/>
      <c r="K26" s="7"/>
      <c r="L26" s="7"/>
    </row>
    <row r="27" spans="1:13">
      <c r="A27" s="10">
        <v>5000</v>
      </c>
      <c r="B27" s="10">
        <v>5.7999999999999996E-3</v>
      </c>
      <c r="C27" s="10">
        <v>36</v>
      </c>
      <c r="D27" s="11">
        <f>A27*B27*(1+B27)^C27/((1+B27)^C27-1)</f>
        <v>154.29405762225093</v>
      </c>
      <c r="E27" s="12" t="s">
        <v>23</v>
      </c>
      <c r="F27" s="12"/>
      <c r="G27" s="7"/>
      <c r="H27" s="7"/>
      <c r="I27" s="7"/>
      <c r="J27" s="7"/>
      <c r="K27" s="7"/>
      <c r="L27" s="7"/>
    </row>
    <row r="28" spans="1:13">
      <c r="A28" s="7"/>
      <c r="B28" s="7"/>
      <c r="C28" s="7"/>
      <c r="D28" s="7"/>
      <c r="E28" s="7"/>
      <c r="F28" s="7"/>
      <c r="G28" s="7"/>
      <c r="H28" s="7"/>
      <c r="I28" s="7"/>
      <c r="J28" s="7"/>
      <c r="K28" s="7"/>
      <c r="L28" s="7"/>
    </row>
    <row r="29" spans="1:13">
      <c r="A29" s="43" t="s">
        <v>58</v>
      </c>
      <c r="B29" s="43"/>
      <c r="C29" s="43"/>
      <c r="D29" s="43"/>
      <c r="E29" s="43"/>
      <c r="F29" s="43"/>
      <c r="G29" s="43"/>
      <c r="H29" s="43"/>
      <c r="I29" s="43"/>
      <c r="J29" s="43"/>
      <c r="K29" s="43"/>
      <c r="L29" s="43"/>
    </row>
    <row r="30" spans="1:13">
      <c r="A30" s="7"/>
      <c r="B30" s="7"/>
      <c r="C30" s="7"/>
      <c r="D30" s="7"/>
      <c r="E30" s="7"/>
      <c r="F30" s="7"/>
      <c r="G30" s="7"/>
      <c r="H30" s="7"/>
      <c r="I30" s="7"/>
      <c r="J30" s="7"/>
      <c r="K30" s="7"/>
      <c r="L30" s="7"/>
    </row>
    <row r="31" spans="1:13">
      <c r="A31" s="7"/>
      <c r="B31" s="7"/>
      <c r="C31" s="7"/>
      <c r="D31" s="7"/>
      <c r="E31" s="7"/>
      <c r="F31" s="7"/>
      <c r="G31" s="7"/>
      <c r="H31" s="7"/>
      <c r="I31" s="7"/>
      <c r="J31" s="7"/>
      <c r="K31" s="7"/>
      <c r="L31" s="7"/>
    </row>
  </sheetData>
  <mergeCells count="7">
    <mergeCell ref="A20:L23"/>
    <mergeCell ref="A29:L29"/>
    <mergeCell ref="A3:L6"/>
    <mergeCell ref="A9:L10"/>
    <mergeCell ref="A8:L8"/>
    <mergeCell ref="A12:L13"/>
    <mergeCell ref="A16:L18"/>
  </mergeCells>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dimension ref="A1:M32"/>
  <sheetViews>
    <sheetView view="pageLayout" zoomScaleNormal="100" workbookViewId="0"/>
  </sheetViews>
  <sheetFormatPr defaultRowHeight="15"/>
  <cols>
    <col min="1" max="1" width="11.28515625" bestFit="1" customWidth="1"/>
    <col min="2" max="2" width="10.140625" bestFit="1" customWidth="1"/>
  </cols>
  <sheetData>
    <row r="1" spans="1:13" ht="18.75">
      <c r="A1" s="51" t="s">
        <v>59</v>
      </c>
      <c r="B1" s="14"/>
      <c r="C1" s="14"/>
      <c r="D1" s="14"/>
      <c r="E1" s="14"/>
      <c r="F1" s="14"/>
      <c r="G1" s="14"/>
      <c r="H1" s="14"/>
      <c r="I1" s="14"/>
      <c r="J1" s="7"/>
      <c r="K1" s="7"/>
      <c r="L1" s="7"/>
      <c r="M1" s="7"/>
    </row>
    <row r="2" spans="1:13">
      <c r="A2" s="13"/>
      <c r="B2" s="7"/>
      <c r="C2" s="7"/>
      <c r="D2" s="7"/>
      <c r="E2" s="7"/>
      <c r="F2" s="7"/>
      <c r="G2" s="7"/>
      <c r="H2" s="7"/>
      <c r="I2" s="7"/>
      <c r="J2" s="7"/>
      <c r="K2" s="7"/>
      <c r="L2" s="7"/>
      <c r="M2" s="7"/>
    </row>
    <row r="3" spans="1:13">
      <c r="A3" s="22" t="s">
        <v>31</v>
      </c>
      <c r="B3" s="22"/>
      <c r="C3" s="22"/>
      <c r="D3" s="22"/>
      <c r="E3" s="22"/>
      <c r="F3" s="22"/>
      <c r="G3" s="22"/>
      <c r="H3" s="22"/>
      <c r="I3" s="22"/>
      <c r="J3" s="22"/>
      <c r="K3" s="22"/>
      <c r="L3" s="22"/>
      <c r="M3" s="22"/>
    </row>
    <row r="4" spans="1:13">
      <c r="A4" s="22" t="s">
        <v>32</v>
      </c>
      <c r="B4" s="22"/>
      <c r="C4" s="22"/>
      <c r="D4" s="22"/>
      <c r="E4" s="22"/>
      <c r="F4" s="22"/>
      <c r="G4" s="22"/>
      <c r="H4" s="22"/>
      <c r="I4" s="22"/>
      <c r="J4" s="22"/>
      <c r="K4" s="22"/>
      <c r="L4" s="22"/>
      <c r="M4" s="22"/>
    </row>
    <row r="5" spans="1:13">
      <c r="A5" s="22"/>
      <c r="B5" s="22"/>
      <c r="C5" s="22"/>
      <c r="D5" s="22"/>
      <c r="E5" s="22"/>
      <c r="F5" s="22"/>
      <c r="G5" s="22"/>
      <c r="H5" s="22"/>
      <c r="I5" s="22"/>
      <c r="J5" s="22"/>
      <c r="K5" s="22"/>
      <c r="L5" s="22"/>
      <c r="M5" s="22"/>
    </row>
    <row r="6" spans="1:13">
      <c r="A6" s="22" t="s">
        <v>29</v>
      </c>
      <c r="B6" s="22"/>
      <c r="C6" s="22"/>
      <c r="D6" s="22"/>
      <c r="E6" s="22"/>
      <c r="F6" s="22"/>
      <c r="G6" s="22"/>
      <c r="H6" s="22"/>
      <c r="I6" s="22"/>
      <c r="J6" s="22"/>
      <c r="K6" s="22"/>
      <c r="L6" s="22"/>
      <c r="M6" s="22"/>
    </row>
    <row r="7" spans="1:13">
      <c r="A7" s="22" t="s">
        <v>11</v>
      </c>
      <c r="B7" s="22"/>
      <c r="C7" s="22"/>
      <c r="D7" s="22"/>
      <c r="E7" s="22"/>
      <c r="F7" s="22"/>
      <c r="G7" s="22"/>
      <c r="H7" s="22"/>
      <c r="I7" s="22"/>
      <c r="J7" s="22"/>
      <c r="K7" s="22"/>
      <c r="L7" s="22"/>
      <c r="M7" s="22"/>
    </row>
    <row r="8" spans="1:13">
      <c r="A8" s="22" t="s">
        <v>12</v>
      </c>
      <c r="B8" s="22"/>
      <c r="C8" s="22"/>
      <c r="D8" s="22"/>
      <c r="E8" s="22"/>
      <c r="F8" s="22"/>
      <c r="G8" s="22"/>
      <c r="H8" s="22"/>
      <c r="I8" s="22"/>
      <c r="J8" s="22"/>
      <c r="K8" s="22"/>
      <c r="L8" s="22"/>
      <c r="M8" s="22"/>
    </row>
    <row r="9" spans="1:13">
      <c r="A9" s="7"/>
      <c r="B9" s="7"/>
      <c r="C9" s="7"/>
      <c r="D9" s="7"/>
      <c r="E9" s="7"/>
      <c r="F9" s="7"/>
      <c r="G9" s="7"/>
      <c r="H9" s="7"/>
      <c r="I9" s="7"/>
      <c r="J9" s="7"/>
      <c r="K9" s="7"/>
      <c r="L9" s="7"/>
      <c r="M9" s="7"/>
    </row>
    <row r="10" spans="1:13">
      <c r="A10" s="12" t="s">
        <v>13</v>
      </c>
      <c r="B10" s="7"/>
      <c r="C10" s="7"/>
      <c r="D10" s="7"/>
      <c r="E10" s="7"/>
      <c r="F10" s="7"/>
      <c r="G10" s="7"/>
      <c r="H10" s="7"/>
      <c r="I10" s="7"/>
      <c r="J10" s="7"/>
      <c r="K10" s="7"/>
      <c r="L10" s="7"/>
      <c r="M10" s="7"/>
    </row>
    <row r="11" spans="1:13">
      <c r="A11" s="15" t="s">
        <v>15</v>
      </c>
      <c r="B11" s="7"/>
      <c r="C11" s="7"/>
      <c r="D11" s="7"/>
      <c r="E11" s="7"/>
      <c r="F11" s="7"/>
      <c r="G11" s="7"/>
      <c r="H11" s="7"/>
      <c r="I11" s="7"/>
      <c r="J11" s="7"/>
      <c r="K11" s="7"/>
      <c r="L11" s="7"/>
      <c r="M11" s="7"/>
    </row>
    <row r="12" spans="1:13">
      <c r="A12" s="48" t="s">
        <v>55</v>
      </c>
      <c r="B12" s="48"/>
      <c r="C12" s="48"/>
      <c r="D12" s="48"/>
      <c r="E12" s="48"/>
      <c r="F12" s="48"/>
      <c r="G12" s="48"/>
      <c r="H12" s="48"/>
      <c r="I12" s="48"/>
      <c r="J12" s="48"/>
      <c r="K12" s="48"/>
      <c r="L12" s="48"/>
      <c r="M12" s="48"/>
    </row>
    <row r="13" spans="1:13">
      <c r="A13" s="48"/>
      <c r="B13" s="48"/>
      <c r="C13" s="48"/>
      <c r="D13" s="48"/>
      <c r="E13" s="48"/>
      <c r="F13" s="48"/>
      <c r="G13" s="48"/>
      <c r="H13" s="48"/>
      <c r="I13" s="48"/>
      <c r="J13" s="48"/>
      <c r="K13" s="48"/>
      <c r="L13" s="48"/>
      <c r="M13" s="48"/>
    </row>
    <row r="14" spans="1:13">
      <c r="A14" s="48"/>
      <c r="B14" s="48"/>
      <c r="C14" s="48"/>
      <c r="D14" s="48"/>
      <c r="E14" s="48"/>
      <c r="F14" s="48"/>
      <c r="G14" s="48"/>
      <c r="H14" s="48"/>
      <c r="I14" s="48"/>
      <c r="J14" s="48"/>
      <c r="K14" s="48"/>
      <c r="L14" s="48"/>
      <c r="M14" s="48"/>
    </row>
    <row r="15" spans="1:13">
      <c r="A15" s="48"/>
      <c r="B15" s="48"/>
      <c r="C15" s="48"/>
      <c r="D15" s="48"/>
      <c r="E15" s="48"/>
      <c r="F15" s="48"/>
      <c r="G15" s="48"/>
      <c r="H15" s="48"/>
      <c r="I15" s="48"/>
      <c r="J15" s="48"/>
      <c r="K15" s="48"/>
      <c r="L15" s="48"/>
      <c r="M15" s="48"/>
    </row>
    <row r="16" spans="1:13">
      <c r="A16" s="7" t="s">
        <v>14</v>
      </c>
      <c r="B16" s="7"/>
      <c r="C16" s="7"/>
      <c r="D16" s="7"/>
      <c r="E16" s="7"/>
      <c r="F16" s="7"/>
      <c r="G16" s="7"/>
      <c r="H16" s="7"/>
      <c r="I16" s="7"/>
      <c r="J16" s="7"/>
      <c r="K16" s="7"/>
      <c r="L16" s="7"/>
      <c r="M16" s="7"/>
    </row>
    <row r="17" spans="1:13">
      <c r="A17" s="40" t="s">
        <v>0</v>
      </c>
      <c r="B17" s="25" t="s">
        <v>33</v>
      </c>
      <c r="C17" s="25"/>
      <c r="D17" s="7"/>
      <c r="E17" s="7"/>
      <c r="F17" s="7"/>
      <c r="G17" s="7"/>
      <c r="H17" s="7"/>
      <c r="I17" s="7"/>
      <c r="J17" s="7"/>
      <c r="K17" s="7"/>
      <c r="L17" s="7"/>
      <c r="M17" s="7"/>
    </row>
    <row r="18" spans="1:13">
      <c r="A18" s="15">
        <v>13000</v>
      </c>
      <c r="B18" s="17">
        <f>0.12*A18-200</f>
        <v>1360</v>
      </c>
      <c r="C18" s="7"/>
      <c r="D18" s="7" t="s">
        <v>34</v>
      </c>
      <c r="E18" s="7"/>
      <c r="F18" s="7"/>
      <c r="G18" s="7"/>
      <c r="H18" s="7"/>
      <c r="I18" s="7"/>
      <c r="J18" s="7"/>
      <c r="K18" s="7"/>
      <c r="L18" s="7"/>
      <c r="M18" s="7"/>
    </row>
    <row r="19" spans="1:13">
      <c r="A19" s="15">
        <v>14000</v>
      </c>
      <c r="B19" s="15">
        <f t="shared" ref="B19:B22" si="0">0.12*A19-200</f>
        <v>1480</v>
      </c>
      <c r="C19" s="7"/>
      <c r="D19" s="7"/>
      <c r="E19" s="7"/>
      <c r="F19" s="7"/>
      <c r="G19" s="7"/>
      <c r="H19" s="7"/>
      <c r="I19" s="7"/>
      <c r="J19" s="7"/>
      <c r="K19" s="7"/>
      <c r="L19" s="7"/>
      <c r="M19" s="7"/>
    </row>
    <row r="20" spans="1:13">
      <c r="A20" s="15">
        <v>15000</v>
      </c>
      <c r="B20" s="18">
        <f t="shared" si="0"/>
        <v>1600</v>
      </c>
      <c r="C20" s="7"/>
      <c r="D20" s="7" t="s">
        <v>35</v>
      </c>
      <c r="E20" s="7"/>
      <c r="F20" s="7"/>
      <c r="G20" s="7"/>
      <c r="H20" s="7"/>
      <c r="I20" s="7"/>
      <c r="J20" s="7"/>
      <c r="K20" s="7"/>
      <c r="L20" s="7"/>
      <c r="M20" s="7"/>
    </row>
    <row r="21" spans="1:13">
      <c r="A21" s="15">
        <v>16000</v>
      </c>
      <c r="B21" s="15">
        <f t="shared" si="0"/>
        <v>1720</v>
      </c>
      <c r="C21" s="7"/>
      <c r="D21" s="7"/>
      <c r="E21" s="7"/>
      <c r="F21" s="7"/>
      <c r="G21" s="7"/>
      <c r="H21" s="7"/>
      <c r="I21" s="7"/>
      <c r="J21" s="7"/>
      <c r="K21" s="7"/>
      <c r="L21" s="7"/>
      <c r="M21" s="7"/>
    </row>
    <row r="22" spans="1:13">
      <c r="A22" s="15">
        <v>17000</v>
      </c>
      <c r="B22" s="19">
        <f t="shared" si="0"/>
        <v>1840</v>
      </c>
      <c r="C22" s="15"/>
      <c r="D22" s="15"/>
      <c r="E22" s="7"/>
      <c r="F22" s="7"/>
      <c r="G22" s="7"/>
      <c r="H22" s="7"/>
      <c r="I22" s="7"/>
      <c r="J22" s="7"/>
      <c r="K22" s="7"/>
      <c r="L22" s="7"/>
      <c r="M22" s="7"/>
    </row>
    <row r="23" spans="1:13">
      <c r="A23" s="7"/>
      <c r="B23" s="7"/>
      <c r="C23" s="7"/>
      <c r="D23" s="7"/>
      <c r="E23" s="7"/>
      <c r="F23" s="7"/>
      <c r="G23" s="7"/>
      <c r="H23" s="7"/>
      <c r="I23" s="7"/>
      <c r="J23" s="7"/>
      <c r="K23" s="7"/>
      <c r="L23" s="7"/>
      <c r="M23" s="7"/>
    </row>
    <row r="24" spans="1:13">
      <c r="A24" s="48" t="s">
        <v>30</v>
      </c>
      <c r="B24" s="48"/>
      <c r="C24" s="48"/>
      <c r="D24" s="48"/>
      <c r="E24" s="48"/>
      <c r="F24" s="48"/>
      <c r="G24" s="48"/>
      <c r="H24" s="48"/>
      <c r="I24" s="48"/>
      <c r="J24" s="48"/>
      <c r="K24" s="48"/>
      <c r="L24" s="48"/>
      <c r="M24" s="48"/>
    </row>
    <row r="25" spans="1:13">
      <c r="A25" s="48"/>
      <c r="B25" s="48"/>
      <c r="C25" s="48"/>
      <c r="D25" s="48"/>
      <c r="E25" s="48"/>
      <c r="F25" s="48"/>
      <c r="G25" s="48"/>
      <c r="H25" s="48"/>
      <c r="I25" s="48"/>
      <c r="J25" s="48"/>
      <c r="K25" s="48"/>
      <c r="L25" s="48"/>
      <c r="M25" s="48"/>
    </row>
    <row r="26" spans="1:13">
      <c r="A26" s="20">
        <f>B20-B18</f>
        <v>240</v>
      </c>
      <c r="B26" s="7"/>
      <c r="C26" s="7"/>
      <c r="D26" s="7"/>
      <c r="E26" s="7"/>
      <c r="F26" s="7"/>
      <c r="G26" s="7"/>
      <c r="H26" s="7"/>
      <c r="I26" s="7"/>
      <c r="J26" s="7"/>
      <c r="K26" s="7"/>
      <c r="L26" s="7"/>
      <c r="M26" s="7"/>
    </row>
    <row r="27" spans="1:13">
      <c r="A27" s="48" t="s">
        <v>36</v>
      </c>
      <c r="B27" s="48"/>
      <c r="C27" s="48"/>
      <c r="D27" s="48"/>
      <c r="E27" s="48"/>
      <c r="F27" s="48"/>
      <c r="G27" s="48"/>
      <c r="H27" s="48"/>
      <c r="I27" s="48"/>
      <c r="J27" s="48"/>
      <c r="K27" s="48"/>
      <c r="L27" s="48"/>
      <c r="M27" s="48"/>
    </row>
    <row r="28" spans="1:13">
      <c r="A28" s="48"/>
      <c r="B28" s="48"/>
      <c r="C28" s="48"/>
      <c r="D28" s="48"/>
      <c r="E28" s="48"/>
      <c r="F28" s="48"/>
      <c r="G28" s="48"/>
      <c r="H28" s="48"/>
      <c r="I28" s="48"/>
      <c r="J28" s="48"/>
      <c r="K28" s="48"/>
      <c r="L28" s="48"/>
      <c r="M28" s="48"/>
    </row>
    <row r="29" spans="1:13">
      <c r="A29" s="20">
        <f>B22-B20</f>
        <v>240</v>
      </c>
      <c r="B29" s="7"/>
      <c r="C29" s="7"/>
      <c r="D29" s="7"/>
      <c r="E29" s="7"/>
      <c r="F29" s="7"/>
      <c r="G29" s="7"/>
      <c r="H29" s="7"/>
      <c r="I29" s="7"/>
      <c r="J29" s="7"/>
      <c r="K29" s="7"/>
      <c r="L29" s="7"/>
      <c r="M29" s="7"/>
    </row>
    <row r="30" spans="1:13">
      <c r="A30" s="15"/>
      <c r="B30" s="7"/>
      <c r="C30" s="7"/>
      <c r="D30" s="7"/>
      <c r="E30" s="7"/>
      <c r="F30" s="7"/>
      <c r="G30" s="7"/>
      <c r="H30" s="7"/>
      <c r="I30" s="7"/>
      <c r="J30" s="7"/>
      <c r="K30" s="7"/>
      <c r="L30" s="7"/>
      <c r="M30" s="7"/>
    </row>
    <row r="31" spans="1:13">
      <c r="A31" s="7"/>
      <c r="B31" s="7"/>
      <c r="C31" s="7"/>
      <c r="D31" s="7"/>
      <c r="E31" s="7"/>
      <c r="F31" s="7"/>
      <c r="G31" s="7"/>
      <c r="H31" s="7"/>
      <c r="I31" s="7"/>
      <c r="J31" s="7"/>
      <c r="K31" s="7"/>
      <c r="L31" s="7"/>
      <c r="M31" s="7"/>
    </row>
    <row r="32" spans="1:13">
      <c r="A32" s="1"/>
    </row>
  </sheetData>
  <mergeCells count="3">
    <mergeCell ref="A12:M15"/>
    <mergeCell ref="A24:M25"/>
    <mergeCell ref="A27:M28"/>
  </mergeCells>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dimension ref="A1:M40"/>
  <sheetViews>
    <sheetView view="pageLayout" zoomScaleNormal="100" workbookViewId="0"/>
  </sheetViews>
  <sheetFormatPr defaultRowHeight="15"/>
  <sheetData>
    <row r="1" spans="1:13" ht="18.75">
      <c r="A1" s="51" t="s">
        <v>64</v>
      </c>
      <c r="B1" s="52"/>
      <c r="C1" s="52"/>
      <c r="D1" s="52"/>
      <c r="E1" s="52"/>
      <c r="F1" s="52"/>
      <c r="G1" s="52"/>
      <c r="H1" s="52"/>
      <c r="I1" s="52"/>
      <c r="J1" s="52"/>
      <c r="K1" s="52"/>
      <c r="L1" s="52"/>
      <c r="M1" s="7"/>
    </row>
    <row r="2" spans="1:13">
      <c r="A2" s="13"/>
      <c r="B2" s="7"/>
      <c r="C2" s="7"/>
      <c r="D2" s="7"/>
      <c r="E2" s="7"/>
      <c r="F2" s="7"/>
      <c r="G2" s="7"/>
      <c r="H2" s="7"/>
      <c r="I2" s="7"/>
      <c r="J2" s="7"/>
      <c r="K2" s="7"/>
      <c r="L2" s="7"/>
      <c r="M2" s="7"/>
    </row>
    <row r="3" spans="1:13">
      <c r="A3" s="44" t="s">
        <v>37</v>
      </c>
      <c r="B3" s="44"/>
      <c r="C3" s="44"/>
      <c r="D3" s="44"/>
      <c r="E3" s="44"/>
      <c r="F3" s="44"/>
      <c r="G3" s="44"/>
      <c r="H3" s="44"/>
      <c r="I3" s="44"/>
      <c r="J3" s="44"/>
      <c r="K3" s="44"/>
      <c r="L3" s="44"/>
      <c r="M3" s="44"/>
    </row>
    <row r="4" spans="1:13">
      <c r="A4" s="44"/>
      <c r="B4" s="44"/>
      <c r="C4" s="44"/>
      <c r="D4" s="44"/>
      <c r="E4" s="44"/>
      <c r="F4" s="44"/>
      <c r="G4" s="44"/>
      <c r="H4" s="44"/>
      <c r="I4" s="44"/>
      <c r="J4" s="44"/>
      <c r="K4" s="44"/>
      <c r="L4" s="44"/>
      <c r="M4" s="44"/>
    </row>
    <row r="5" spans="1:13">
      <c r="A5" s="44"/>
      <c r="B5" s="44"/>
      <c r="C5" s="44"/>
      <c r="D5" s="44"/>
      <c r="E5" s="44"/>
      <c r="F5" s="44"/>
      <c r="G5" s="44"/>
      <c r="H5" s="44"/>
      <c r="I5" s="44"/>
      <c r="J5" s="44"/>
      <c r="K5" s="44"/>
      <c r="L5" s="44"/>
      <c r="M5" s="44"/>
    </row>
    <row r="6" spans="1:13">
      <c r="A6" s="44"/>
      <c r="B6" s="44"/>
      <c r="C6" s="44"/>
      <c r="D6" s="44"/>
      <c r="E6" s="44"/>
      <c r="F6" s="44"/>
      <c r="G6" s="44"/>
      <c r="H6" s="44"/>
      <c r="I6" s="44"/>
      <c r="J6" s="44"/>
      <c r="K6" s="44"/>
      <c r="L6" s="44"/>
      <c r="M6" s="44"/>
    </row>
    <row r="7" spans="1:13">
      <c r="A7" s="44"/>
      <c r="B7" s="44"/>
      <c r="C7" s="44"/>
      <c r="D7" s="44"/>
      <c r="E7" s="44"/>
      <c r="F7" s="44"/>
      <c r="G7" s="44"/>
      <c r="H7" s="44"/>
      <c r="I7" s="44"/>
      <c r="J7" s="44"/>
      <c r="K7" s="44"/>
      <c r="L7" s="44"/>
      <c r="M7" s="44"/>
    </row>
    <row r="8" spans="1:13">
      <c r="A8" s="7"/>
      <c r="B8" s="7"/>
      <c r="C8" s="7"/>
      <c r="D8" s="7"/>
      <c r="E8" s="7"/>
      <c r="F8" s="7"/>
      <c r="G8" s="7"/>
      <c r="H8" s="7"/>
      <c r="I8" s="7"/>
      <c r="J8" s="7"/>
      <c r="K8" s="7"/>
      <c r="L8" s="7"/>
      <c r="M8" s="7"/>
    </row>
    <row r="9" spans="1:13">
      <c r="A9" s="22" t="s">
        <v>16</v>
      </c>
      <c r="B9" s="22"/>
      <c r="C9" s="22"/>
      <c r="D9" s="22"/>
      <c r="E9" s="22"/>
      <c r="F9" s="22"/>
      <c r="G9" s="22"/>
      <c r="H9" s="22"/>
      <c r="I9" s="22"/>
      <c r="J9" s="22"/>
      <c r="K9" s="22"/>
      <c r="L9" s="22"/>
      <c r="M9" s="22"/>
    </row>
    <row r="10" spans="1:13">
      <c r="A10" s="22" t="s">
        <v>17</v>
      </c>
      <c r="B10" s="22"/>
      <c r="C10" s="22"/>
      <c r="D10" s="22"/>
      <c r="E10" s="22"/>
      <c r="F10" s="22"/>
      <c r="G10" s="22"/>
      <c r="H10" s="22"/>
      <c r="I10" s="22"/>
      <c r="J10" s="22"/>
      <c r="K10" s="22"/>
      <c r="L10" s="22"/>
      <c r="M10" s="22"/>
    </row>
    <row r="11" spans="1:13">
      <c r="A11" s="22" t="s">
        <v>38</v>
      </c>
      <c r="B11" s="22"/>
      <c r="C11" s="22"/>
      <c r="D11" s="22"/>
      <c r="E11" s="22"/>
      <c r="F11" s="22"/>
      <c r="G11" s="22"/>
      <c r="H11" s="22"/>
      <c r="I11" s="22"/>
      <c r="J11" s="22"/>
      <c r="K11" s="22"/>
      <c r="L11" s="22"/>
      <c r="M11" s="22"/>
    </row>
    <row r="12" spans="1:13">
      <c r="A12" s="22" t="s">
        <v>18</v>
      </c>
      <c r="B12" s="22"/>
      <c r="C12" s="22"/>
      <c r="D12" s="22"/>
      <c r="E12" s="22"/>
      <c r="F12" s="22"/>
      <c r="G12" s="22"/>
      <c r="H12" s="22"/>
      <c r="I12" s="22"/>
      <c r="J12" s="22"/>
      <c r="K12" s="22"/>
      <c r="L12" s="22"/>
      <c r="M12" s="22"/>
    </row>
    <row r="13" spans="1:13">
      <c r="A13" s="7"/>
      <c r="B13" s="7"/>
      <c r="C13" s="7"/>
      <c r="D13" s="7"/>
      <c r="E13" s="7"/>
      <c r="F13" s="7"/>
      <c r="G13" s="7"/>
      <c r="H13" s="7"/>
      <c r="I13" s="7"/>
      <c r="J13" s="7"/>
      <c r="K13" s="7"/>
      <c r="L13" s="7"/>
      <c r="M13" s="7"/>
    </row>
    <row r="14" spans="1:13">
      <c r="A14" s="12" t="s">
        <v>19</v>
      </c>
      <c r="B14" s="7" t="s">
        <v>39</v>
      </c>
      <c r="C14" s="7"/>
      <c r="D14" s="7"/>
      <c r="E14" s="7"/>
      <c r="F14" s="7"/>
      <c r="G14" s="7"/>
      <c r="H14" s="7"/>
      <c r="I14" s="7"/>
      <c r="J14" s="7"/>
      <c r="K14" s="7"/>
      <c r="L14" s="7"/>
      <c r="M14" s="7"/>
    </row>
    <row r="15" spans="1:13">
      <c r="A15" s="43" t="s">
        <v>41</v>
      </c>
      <c r="B15" s="43"/>
      <c r="C15" s="43"/>
      <c r="D15" s="43"/>
      <c r="E15" s="43"/>
      <c r="F15" s="43"/>
      <c r="G15" s="43"/>
      <c r="H15" s="43"/>
      <c r="I15" s="43"/>
      <c r="J15" s="43"/>
      <c r="K15" s="43"/>
      <c r="L15" s="43"/>
      <c r="M15" s="43"/>
    </row>
    <row r="16" spans="1:13">
      <c r="A16" s="7"/>
      <c r="B16" s="7"/>
      <c r="C16" s="7"/>
      <c r="D16" s="7"/>
      <c r="E16" s="7"/>
      <c r="F16" s="7"/>
      <c r="G16" s="7"/>
      <c r="H16" s="7"/>
      <c r="I16" s="7"/>
      <c r="J16" s="7"/>
      <c r="K16" s="7"/>
      <c r="L16" s="7"/>
      <c r="M16" s="7"/>
    </row>
    <row r="17" spans="1:13">
      <c r="A17" s="23" t="s">
        <v>1</v>
      </c>
      <c r="B17" s="24" t="s">
        <v>40</v>
      </c>
      <c r="C17" s="25"/>
      <c r="D17" s="25"/>
      <c r="E17" s="7"/>
      <c r="F17" s="7"/>
      <c r="G17" s="7"/>
      <c r="H17" s="7"/>
      <c r="I17" s="7"/>
      <c r="J17" s="7"/>
      <c r="K17" s="7"/>
      <c r="L17" s="7"/>
      <c r="M17" s="7"/>
    </row>
    <row r="18" spans="1:13">
      <c r="A18" s="16">
        <v>0</v>
      </c>
      <c r="B18" s="26">
        <f>12.31/(0.05+0.52^A18)</f>
        <v>11.723809523809523</v>
      </c>
      <c r="C18" s="39" t="s">
        <v>60</v>
      </c>
      <c r="D18" s="7"/>
      <c r="E18" s="7"/>
      <c r="F18" s="7"/>
      <c r="G18" s="7"/>
      <c r="H18" s="7"/>
      <c r="I18" s="7"/>
      <c r="J18" s="7"/>
      <c r="K18" s="7"/>
      <c r="L18" s="7"/>
      <c r="M18" s="7"/>
    </row>
    <row r="19" spans="1:13">
      <c r="A19" s="16">
        <v>1</v>
      </c>
      <c r="B19" s="27">
        <f t="shared" ref="B19:B33" si="0">12.31/(0.05+0.52^A19)</f>
        <v>21.596491228070175</v>
      </c>
      <c r="C19" s="7"/>
      <c r="D19" s="7"/>
      <c r="E19" s="7"/>
      <c r="F19" s="7"/>
      <c r="G19" s="7"/>
      <c r="H19" s="7"/>
      <c r="I19" s="7"/>
      <c r="J19" s="7"/>
      <c r="K19" s="7"/>
      <c r="L19" s="7"/>
      <c r="M19" s="7"/>
    </row>
    <row r="20" spans="1:13">
      <c r="A20" s="16">
        <v>2</v>
      </c>
      <c r="B20" s="27">
        <f t="shared" si="0"/>
        <v>38.4207240948814</v>
      </c>
      <c r="C20" s="7"/>
      <c r="D20" s="7"/>
      <c r="E20" s="7"/>
      <c r="F20" s="7"/>
      <c r="G20" s="7"/>
      <c r="H20" s="7"/>
      <c r="I20" s="7"/>
      <c r="J20" s="7"/>
      <c r="K20" s="7"/>
      <c r="L20" s="7"/>
      <c r="M20" s="7"/>
    </row>
    <row r="21" spans="1:13">
      <c r="A21" s="16">
        <v>3</v>
      </c>
      <c r="B21" s="27">
        <f t="shared" si="0"/>
        <v>64.582808696382102</v>
      </c>
      <c r="C21" s="7"/>
      <c r="D21" s="7"/>
      <c r="E21" s="7"/>
      <c r="F21" s="7"/>
      <c r="G21" s="7"/>
      <c r="H21" s="7"/>
      <c r="I21" s="7"/>
      <c r="J21" s="7"/>
      <c r="K21" s="7"/>
      <c r="L21" s="7"/>
      <c r="M21" s="7"/>
    </row>
    <row r="22" spans="1:13">
      <c r="A22" s="16">
        <v>4</v>
      </c>
      <c r="B22" s="27">
        <f t="shared" si="0"/>
        <v>99.986874184509972</v>
      </c>
      <c r="C22" s="7"/>
      <c r="D22" s="7"/>
      <c r="E22" s="7"/>
      <c r="F22" s="7"/>
      <c r="G22" s="7"/>
      <c r="H22" s="7"/>
      <c r="I22" s="7"/>
      <c r="J22" s="7"/>
      <c r="K22" s="7"/>
      <c r="L22" s="7"/>
      <c r="M22" s="7"/>
    </row>
    <row r="23" spans="1:13">
      <c r="A23" s="16">
        <v>5</v>
      </c>
      <c r="B23" s="27">
        <f t="shared" si="0"/>
        <v>139.85393786516985</v>
      </c>
      <c r="C23" s="7"/>
      <c r="D23" s="7"/>
      <c r="E23" s="7"/>
      <c r="F23" s="7"/>
      <c r="G23" s="7"/>
      <c r="H23" s="7"/>
      <c r="I23" s="7"/>
      <c r="J23" s="7"/>
      <c r="K23" s="7"/>
      <c r="L23" s="7"/>
      <c r="M23" s="7"/>
    </row>
    <row r="24" spans="1:13">
      <c r="A24" s="16">
        <v>6</v>
      </c>
      <c r="B24" s="27">
        <f t="shared" si="0"/>
        <v>176.43532225506223</v>
      </c>
      <c r="C24" s="7"/>
      <c r="D24" s="7"/>
      <c r="E24" s="7"/>
      <c r="F24" s="7"/>
      <c r="G24" s="7"/>
      <c r="H24" s="7"/>
      <c r="I24" s="7"/>
      <c r="J24" s="7"/>
      <c r="K24" s="7"/>
      <c r="L24" s="7"/>
      <c r="M24" s="7"/>
    </row>
    <row r="25" spans="1:13">
      <c r="A25" s="16">
        <v>7</v>
      </c>
      <c r="B25" s="27">
        <f t="shared" si="0"/>
        <v>204.21124046745396</v>
      </c>
      <c r="C25" s="7"/>
      <c r="D25" s="7"/>
      <c r="E25" s="7"/>
      <c r="F25" s="7"/>
      <c r="G25" s="7"/>
      <c r="H25" s="7"/>
      <c r="I25" s="7"/>
      <c r="J25" s="7"/>
      <c r="K25" s="7"/>
      <c r="L25" s="7"/>
      <c r="M25" s="7"/>
    </row>
    <row r="26" spans="1:13">
      <c r="A26" s="16">
        <v>8</v>
      </c>
      <c r="B26" s="27">
        <f t="shared" si="0"/>
        <v>222.41907342858025</v>
      </c>
      <c r="C26" s="7"/>
      <c r="D26" s="7"/>
      <c r="E26" s="7"/>
      <c r="F26" s="7"/>
      <c r="G26" s="7"/>
      <c r="H26" s="7"/>
      <c r="I26" s="7"/>
      <c r="J26" s="7"/>
      <c r="K26" s="7"/>
      <c r="L26" s="7"/>
      <c r="M26" s="7"/>
    </row>
    <row r="27" spans="1:13">
      <c r="A27" s="16">
        <v>9</v>
      </c>
      <c r="B27" s="27">
        <f t="shared" si="0"/>
        <v>233.23270085285785</v>
      </c>
      <c r="C27" s="7"/>
      <c r="D27" s="7"/>
      <c r="E27" s="7"/>
      <c r="F27" s="7"/>
      <c r="G27" s="7"/>
      <c r="H27" s="7"/>
      <c r="I27" s="7"/>
      <c r="J27" s="7"/>
      <c r="K27" s="7"/>
      <c r="L27" s="7"/>
      <c r="M27" s="7"/>
    </row>
    <row r="28" spans="1:13">
      <c r="A28" s="16">
        <v>10</v>
      </c>
      <c r="B28" s="28">
        <f t="shared" si="0"/>
        <v>239.28210985173374</v>
      </c>
      <c r="C28" s="9"/>
      <c r="D28" s="7"/>
      <c r="E28" s="7"/>
      <c r="F28" s="7"/>
      <c r="G28" s="7"/>
      <c r="H28" s="7"/>
      <c r="I28" s="7"/>
      <c r="J28" s="7"/>
      <c r="K28" s="7"/>
      <c r="L28" s="7"/>
      <c r="M28" s="7"/>
    </row>
    <row r="29" spans="1:13">
      <c r="A29" s="16">
        <v>11</v>
      </c>
      <c r="B29" s="27">
        <f t="shared" si="0"/>
        <v>242.55351568751342</v>
      </c>
      <c r="C29" s="7"/>
      <c r="D29" s="7"/>
      <c r="E29" s="7"/>
      <c r="F29" s="7"/>
      <c r="G29" s="7"/>
      <c r="H29" s="7"/>
      <c r="I29" s="7"/>
      <c r="J29" s="7"/>
      <c r="K29" s="7"/>
      <c r="L29" s="7"/>
      <c r="M29" s="7"/>
    </row>
    <row r="30" spans="1:13">
      <c r="A30" s="16">
        <v>12</v>
      </c>
      <c r="B30" s="29">
        <f t="shared" si="0"/>
        <v>244.2902511582696</v>
      </c>
      <c r="C30" s="39" t="s">
        <v>62</v>
      </c>
      <c r="D30" s="7"/>
      <c r="E30" s="7"/>
      <c r="F30" s="7"/>
      <c r="G30" s="7"/>
      <c r="H30" s="7"/>
      <c r="I30" s="7"/>
      <c r="J30" s="7"/>
      <c r="K30" s="7"/>
      <c r="L30" s="7"/>
      <c r="M30" s="7"/>
    </row>
    <row r="31" spans="1:13">
      <c r="A31" s="16">
        <v>13</v>
      </c>
      <c r="B31" s="27">
        <f t="shared" si="0"/>
        <v>245.20321927655124</v>
      </c>
      <c r="C31" s="7"/>
      <c r="D31" s="7"/>
      <c r="E31" s="7"/>
      <c r="F31" s="7"/>
      <c r="G31" s="7"/>
      <c r="H31" s="7"/>
      <c r="I31" s="7"/>
      <c r="J31" s="7"/>
      <c r="K31" s="7"/>
      <c r="L31" s="7"/>
      <c r="M31" s="7"/>
    </row>
    <row r="32" spans="1:13">
      <c r="A32" s="16">
        <v>14</v>
      </c>
      <c r="B32" s="27">
        <f t="shared" si="0"/>
        <v>245.68066476951566</v>
      </c>
      <c r="C32" s="7"/>
      <c r="D32" s="7"/>
      <c r="E32" s="7"/>
      <c r="F32" s="7"/>
      <c r="G32" s="7"/>
      <c r="H32" s="7"/>
      <c r="I32" s="7"/>
      <c r="J32" s="7"/>
      <c r="K32" s="7"/>
      <c r="L32" s="7"/>
      <c r="M32" s="7"/>
    </row>
    <row r="33" spans="1:13">
      <c r="A33" s="16">
        <v>15</v>
      </c>
      <c r="B33" s="30">
        <f t="shared" si="0"/>
        <v>245.92967196927216</v>
      </c>
      <c r="C33" s="39" t="s">
        <v>61</v>
      </c>
      <c r="D33" s="7"/>
      <c r="E33" s="7"/>
      <c r="F33" s="7"/>
      <c r="G33" s="7"/>
      <c r="H33" s="7"/>
      <c r="I33" s="7"/>
      <c r="J33" s="7"/>
      <c r="K33" s="7"/>
      <c r="L33" s="7"/>
      <c r="M33" s="7"/>
    </row>
    <row r="34" spans="1:13">
      <c r="A34" s="7"/>
      <c r="B34" s="7"/>
      <c r="C34" s="7"/>
      <c r="D34" s="7"/>
      <c r="E34" s="7"/>
      <c r="F34" s="7"/>
      <c r="G34" s="7"/>
      <c r="H34" s="7"/>
      <c r="I34" s="7"/>
      <c r="J34" s="7"/>
      <c r="K34" s="7"/>
      <c r="L34" s="7"/>
      <c r="M34" s="7"/>
    </row>
    <row r="35" spans="1:13">
      <c r="A35" s="48" t="s">
        <v>63</v>
      </c>
      <c r="B35" s="48"/>
      <c r="C35" s="48"/>
      <c r="D35" s="48"/>
      <c r="E35" s="48"/>
      <c r="F35" s="48"/>
      <c r="G35" s="48"/>
      <c r="H35" s="48"/>
      <c r="I35" s="48"/>
      <c r="J35" s="48"/>
      <c r="K35" s="48"/>
      <c r="L35" s="48"/>
      <c r="M35" s="48"/>
    </row>
    <row r="36" spans="1:13">
      <c r="A36" s="48"/>
      <c r="B36" s="48"/>
      <c r="C36" s="48"/>
      <c r="D36" s="48"/>
      <c r="E36" s="48"/>
      <c r="F36" s="48"/>
      <c r="G36" s="48"/>
      <c r="H36" s="48"/>
      <c r="I36" s="48"/>
      <c r="J36" s="48"/>
      <c r="K36" s="48"/>
      <c r="L36" s="48"/>
      <c r="M36" s="48"/>
    </row>
    <row r="37" spans="1:13">
      <c r="A37" s="31">
        <f>B33-B30</f>
        <v>1.6394208110025659</v>
      </c>
      <c r="B37" s="7"/>
      <c r="C37" s="7"/>
      <c r="D37" s="7"/>
      <c r="E37" s="7"/>
      <c r="F37" s="7"/>
      <c r="G37" s="7"/>
      <c r="H37" s="7"/>
      <c r="I37" s="7"/>
      <c r="J37" s="7"/>
      <c r="K37" s="7"/>
      <c r="L37" s="7"/>
      <c r="M37" s="7"/>
    </row>
    <row r="38" spans="1:13">
      <c r="A38" s="7"/>
      <c r="B38" s="7"/>
      <c r="C38" s="7"/>
      <c r="D38" s="7"/>
      <c r="E38" s="7"/>
      <c r="F38" s="7"/>
      <c r="G38" s="7"/>
      <c r="H38" s="7"/>
      <c r="I38" s="7"/>
      <c r="J38" s="7"/>
      <c r="K38" s="7"/>
      <c r="L38" s="7"/>
      <c r="M38" s="7"/>
    </row>
    <row r="39" spans="1:13">
      <c r="A39" s="7"/>
      <c r="B39" s="7"/>
      <c r="C39" s="7"/>
      <c r="D39" s="7"/>
      <c r="E39" s="7"/>
      <c r="F39" s="7"/>
      <c r="G39" s="7"/>
      <c r="H39" s="7"/>
      <c r="I39" s="7"/>
      <c r="J39" s="7"/>
      <c r="K39" s="7"/>
      <c r="L39" s="7"/>
      <c r="M39" s="7"/>
    </row>
    <row r="40" spans="1:13">
      <c r="A40" s="7"/>
      <c r="B40" s="7"/>
      <c r="C40" s="7"/>
      <c r="D40" s="7"/>
      <c r="E40" s="7"/>
      <c r="F40" s="7"/>
      <c r="G40" s="7"/>
      <c r="H40" s="7"/>
      <c r="I40" s="7"/>
      <c r="J40" s="7"/>
      <c r="K40" s="7"/>
      <c r="L40" s="7"/>
      <c r="M40" s="7"/>
    </row>
  </sheetData>
  <mergeCells count="3">
    <mergeCell ref="A3:M7"/>
    <mergeCell ref="A35:M36"/>
    <mergeCell ref="A15:M15"/>
  </mergeCells>
  <pageMargins left="0.7" right="0.7" top="0.75" bottom="0.75" header="0.3" footer="0.3"/>
  <pageSetup orientation="landscape" r:id="rId1"/>
</worksheet>
</file>

<file path=xl/worksheets/sheet4.xml><?xml version="1.0" encoding="utf-8"?>
<worksheet xmlns="http://schemas.openxmlformats.org/spreadsheetml/2006/main" xmlns:r="http://schemas.openxmlformats.org/officeDocument/2006/relationships">
  <sheetPr codeName="Sheet1"/>
  <dimension ref="A1:K39"/>
  <sheetViews>
    <sheetView zoomScaleNormal="100" workbookViewId="0"/>
  </sheetViews>
  <sheetFormatPr defaultRowHeight="15"/>
  <cols>
    <col min="1" max="2" width="19" customWidth="1"/>
    <col min="3" max="3" width="7.85546875" customWidth="1"/>
    <col min="4" max="4" width="11.7109375" customWidth="1"/>
  </cols>
  <sheetData>
    <row r="1" spans="1:11" ht="18.75">
      <c r="A1" s="51" t="s">
        <v>65</v>
      </c>
      <c r="B1" s="14"/>
      <c r="C1" s="14"/>
      <c r="D1" s="14"/>
      <c r="E1" s="14"/>
      <c r="F1" s="14"/>
      <c r="G1" s="7"/>
      <c r="H1" s="7"/>
      <c r="I1" s="7"/>
      <c r="J1" s="7"/>
      <c r="K1" s="7"/>
    </row>
    <row r="2" spans="1:11">
      <c r="A2" s="7"/>
      <c r="B2" s="7"/>
      <c r="C2" s="7"/>
      <c r="D2" s="7"/>
      <c r="E2" s="7"/>
      <c r="F2" s="7"/>
      <c r="G2" s="7"/>
      <c r="H2" s="7"/>
      <c r="I2" s="7"/>
      <c r="J2" s="7"/>
      <c r="K2" s="7"/>
    </row>
    <row r="3" spans="1:11" ht="15" customHeight="1">
      <c r="A3" s="49" t="s">
        <v>44</v>
      </c>
      <c r="B3" s="49"/>
      <c r="C3" s="49"/>
      <c r="D3" s="49"/>
      <c r="E3" s="49"/>
      <c r="F3" s="49"/>
      <c r="G3" s="49"/>
      <c r="H3" s="49"/>
      <c r="I3" s="49"/>
      <c r="J3" s="49"/>
      <c r="K3" s="49"/>
    </row>
    <row r="4" spans="1:11">
      <c r="A4" s="49"/>
      <c r="B4" s="49"/>
      <c r="C4" s="49"/>
      <c r="D4" s="49"/>
      <c r="E4" s="49"/>
      <c r="F4" s="49"/>
      <c r="G4" s="49"/>
      <c r="H4" s="49"/>
      <c r="I4" s="49"/>
      <c r="J4" s="49"/>
      <c r="K4" s="49"/>
    </row>
    <row r="5" spans="1:11">
      <c r="A5" s="49"/>
      <c r="B5" s="49"/>
      <c r="C5" s="49"/>
      <c r="D5" s="49"/>
      <c r="E5" s="49"/>
      <c r="F5" s="49"/>
      <c r="G5" s="49"/>
      <c r="H5" s="49"/>
      <c r="I5" s="49"/>
      <c r="J5" s="49"/>
      <c r="K5" s="49"/>
    </row>
    <row r="6" spans="1:11">
      <c r="A6" s="49"/>
      <c r="B6" s="49"/>
      <c r="C6" s="49"/>
      <c r="D6" s="49"/>
      <c r="E6" s="49"/>
      <c r="F6" s="49"/>
      <c r="G6" s="49"/>
      <c r="H6" s="49"/>
      <c r="I6" s="49"/>
      <c r="J6" s="49"/>
      <c r="K6" s="49"/>
    </row>
    <row r="7" spans="1:11">
      <c r="A7" s="50" t="s">
        <v>42</v>
      </c>
      <c r="B7" s="50"/>
      <c r="C7" s="50"/>
      <c r="D7" s="50"/>
      <c r="E7" s="50"/>
      <c r="F7" s="50"/>
      <c r="G7" s="50"/>
      <c r="H7" s="50"/>
      <c r="I7" s="50"/>
      <c r="J7" s="50"/>
      <c r="K7" s="50"/>
    </row>
    <row r="8" spans="1:11">
      <c r="A8" s="44" t="s">
        <v>43</v>
      </c>
      <c r="B8" s="44"/>
      <c r="C8" s="44"/>
      <c r="D8" s="44"/>
      <c r="E8" s="44"/>
      <c r="F8" s="44"/>
      <c r="G8" s="44"/>
      <c r="H8" s="44"/>
      <c r="I8" s="44"/>
      <c r="J8" s="44"/>
      <c r="K8" s="44"/>
    </row>
    <row r="9" spans="1:11">
      <c r="A9" s="44"/>
      <c r="B9" s="44"/>
      <c r="C9" s="44"/>
      <c r="D9" s="44"/>
      <c r="E9" s="44"/>
      <c r="F9" s="44"/>
      <c r="G9" s="44"/>
      <c r="H9" s="44"/>
      <c r="I9" s="44"/>
      <c r="J9" s="44"/>
      <c r="K9" s="44"/>
    </row>
    <row r="10" spans="1:11">
      <c r="A10" s="7" t="s">
        <v>48</v>
      </c>
      <c r="B10" s="7"/>
      <c r="C10" s="7"/>
      <c r="D10" s="7"/>
      <c r="E10" s="7"/>
      <c r="F10" s="7"/>
      <c r="G10" s="7"/>
      <c r="H10" s="7"/>
      <c r="I10" s="7"/>
      <c r="J10" s="7"/>
      <c r="K10" s="7"/>
    </row>
    <row r="11" spans="1:11" ht="18" customHeight="1">
      <c r="A11" s="7" t="s">
        <v>49</v>
      </c>
      <c r="B11" s="7"/>
      <c r="C11" s="7"/>
      <c r="D11" s="7"/>
      <c r="E11" s="7"/>
      <c r="F11" s="7"/>
      <c r="G11" s="7"/>
      <c r="H11" s="7"/>
      <c r="I11" s="7"/>
      <c r="J11" s="7"/>
      <c r="K11" s="7"/>
    </row>
    <row r="12" spans="1:11" ht="18" customHeight="1">
      <c r="A12" s="7"/>
      <c r="B12" s="7"/>
      <c r="C12" s="7"/>
      <c r="D12" s="7"/>
      <c r="E12" s="7"/>
      <c r="F12" s="7"/>
      <c r="G12" s="7"/>
      <c r="H12" s="7"/>
      <c r="I12" s="7"/>
      <c r="J12" s="7"/>
      <c r="K12" s="7"/>
    </row>
    <row r="13" spans="1:11" ht="18" customHeight="1">
      <c r="A13" s="7" t="s">
        <v>50</v>
      </c>
      <c r="B13" s="7"/>
      <c r="C13" s="7"/>
      <c r="D13" s="7"/>
      <c r="E13" s="7"/>
      <c r="F13" s="7"/>
      <c r="G13" s="7"/>
      <c r="H13" s="7"/>
      <c r="I13" s="7"/>
      <c r="J13" s="7"/>
      <c r="K13" s="7"/>
    </row>
    <row r="14" spans="1:11" ht="18" customHeight="1">
      <c r="A14" s="7" t="s">
        <v>45</v>
      </c>
      <c r="B14" s="7"/>
      <c r="C14" s="7"/>
      <c r="D14" s="7"/>
      <c r="E14" s="7"/>
      <c r="F14" s="7"/>
      <c r="G14" s="7"/>
      <c r="H14" s="7"/>
      <c r="I14" s="7"/>
      <c r="J14" s="7"/>
      <c r="K14" s="7"/>
    </row>
    <row r="15" spans="1:11" ht="18" customHeight="1">
      <c r="A15" s="7" t="s">
        <v>51</v>
      </c>
      <c r="B15" s="7"/>
      <c r="C15" s="7"/>
      <c r="D15" s="7"/>
      <c r="E15" s="7"/>
      <c r="F15" s="7"/>
      <c r="G15" s="7"/>
      <c r="H15" s="7"/>
      <c r="I15" s="7"/>
      <c r="J15" s="7"/>
      <c r="K15" s="7"/>
    </row>
    <row r="16" spans="1:11" ht="18" customHeight="1">
      <c r="A16" s="7" t="s">
        <v>52</v>
      </c>
      <c r="B16" s="7"/>
      <c r="C16" s="7"/>
      <c r="D16" s="7"/>
      <c r="E16" s="7"/>
      <c r="F16" s="7"/>
      <c r="G16" s="7"/>
      <c r="H16" s="7"/>
      <c r="I16" s="7"/>
      <c r="J16" s="7"/>
      <c r="K16" s="7"/>
    </row>
    <row r="17" spans="1:11" ht="18" customHeight="1">
      <c r="A17" s="47" t="s">
        <v>46</v>
      </c>
      <c r="B17" s="47"/>
      <c r="C17" s="47"/>
      <c r="D17" s="47"/>
      <c r="E17" s="47"/>
      <c r="F17" s="47"/>
      <c r="G17" s="47"/>
      <c r="H17" s="47"/>
      <c r="I17" s="47"/>
      <c r="J17" s="47"/>
      <c r="K17" s="47"/>
    </row>
    <row r="18" spans="1:11" ht="18" customHeight="1">
      <c r="A18" s="47"/>
      <c r="B18" s="47"/>
      <c r="C18" s="47"/>
      <c r="D18" s="47"/>
      <c r="E18" s="47"/>
      <c r="F18" s="47"/>
      <c r="G18" s="47"/>
      <c r="H18" s="47"/>
      <c r="I18" s="47"/>
      <c r="J18" s="47"/>
      <c r="K18" s="47"/>
    </row>
    <row r="19" spans="1:11" ht="18" customHeight="1">
      <c r="A19" s="25"/>
      <c r="B19" s="35" t="s">
        <v>2</v>
      </c>
      <c r="C19" s="35" t="s">
        <v>3</v>
      </c>
      <c r="D19" s="35" t="s">
        <v>7</v>
      </c>
      <c r="E19" s="24" t="s">
        <v>54</v>
      </c>
      <c r="F19" s="25"/>
      <c r="G19" s="25"/>
      <c r="H19" s="25"/>
      <c r="I19" s="25"/>
      <c r="J19" s="7"/>
      <c r="K19" s="7"/>
    </row>
    <row r="20" spans="1:11" ht="18" customHeight="1">
      <c r="A20" s="24" t="s">
        <v>4</v>
      </c>
      <c r="B20" s="36">
        <v>18000</v>
      </c>
      <c r="C20" s="10">
        <v>3.3000000000000002E-2</v>
      </c>
      <c r="D20" s="37">
        <f>C20/12</f>
        <v>2.7500000000000003E-3</v>
      </c>
      <c r="E20" s="32">
        <f>B20*D20*(1+D20)^60/((1+D20)^60-1)</f>
        <v>325.84169468479843</v>
      </c>
      <c r="F20" s="33" t="s">
        <v>8</v>
      </c>
      <c r="G20" s="33"/>
      <c r="H20" s="7"/>
      <c r="I20" s="34"/>
      <c r="J20" s="7"/>
      <c r="K20" s="7"/>
    </row>
    <row r="21" spans="1:11" ht="18" customHeight="1">
      <c r="A21" s="24" t="s">
        <v>5</v>
      </c>
      <c r="B21" s="36">
        <v>15500</v>
      </c>
      <c r="C21" s="10">
        <v>8.8099999999999998E-2</v>
      </c>
      <c r="D21" s="38">
        <f>C21/12</f>
        <v>7.3416666666666665E-3</v>
      </c>
      <c r="E21" s="32">
        <f>B21*D21*(1+D21)^60/((1+D21)^60-1)</f>
        <v>320.32708774904211</v>
      </c>
      <c r="F21" s="33" t="s">
        <v>9</v>
      </c>
      <c r="G21" s="33"/>
      <c r="H21" s="14"/>
      <c r="I21" s="7"/>
      <c r="J21" s="7"/>
      <c r="K21" s="7"/>
    </row>
    <row r="22" spans="1:11" ht="18" customHeight="1">
      <c r="A22" s="7"/>
      <c r="B22" s="7"/>
      <c r="C22" s="7"/>
      <c r="D22" s="7"/>
      <c r="E22" s="7"/>
      <c r="F22" s="7"/>
      <c r="G22" s="7"/>
      <c r="H22" s="7"/>
      <c r="I22" s="7"/>
      <c r="J22" s="7"/>
      <c r="K22" s="7"/>
    </row>
    <row r="23" spans="1:11" ht="18" customHeight="1">
      <c r="A23" s="21" t="s">
        <v>6</v>
      </c>
      <c r="B23" s="7"/>
      <c r="C23" s="7"/>
      <c r="D23" s="7"/>
      <c r="E23" s="15">
        <f>E20-E21</f>
        <v>5.5146069357563192</v>
      </c>
      <c r="F23" s="7"/>
      <c r="G23" s="7"/>
      <c r="H23" s="7"/>
      <c r="I23" s="7"/>
      <c r="J23" s="7"/>
      <c r="K23" s="7"/>
    </row>
    <row r="24" spans="1:11" ht="18" customHeight="1">
      <c r="A24" s="21" t="s">
        <v>10</v>
      </c>
      <c r="B24" s="7"/>
      <c r="C24" s="7"/>
      <c r="D24" s="7"/>
      <c r="E24" s="32">
        <f>E23*60</f>
        <v>330.87641614537915</v>
      </c>
      <c r="F24" s="9"/>
      <c r="G24" s="7"/>
      <c r="H24" s="7"/>
      <c r="I24" s="7"/>
      <c r="J24" s="7"/>
      <c r="K24" s="7"/>
    </row>
    <row r="25" spans="1:11" ht="18" customHeight="1">
      <c r="A25" s="7"/>
      <c r="B25" s="7"/>
      <c r="C25" s="7"/>
      <c r="D25" s="7"/>
      <c r="E25" s="8"/>
      <c r="F25" s="9"/>
      <c r="G25" s="7"/>
      <c r="H25" s="7"/>
      <c r="I25" s="7"/>
      <c r="J25" s="7"/>
      <c r="K25" s="7"/>
    </row>
    <row r="26" spans="1:11" ht="18" customHeight="1">
      <c r="A26" s="7" t="s">
        <v>53</v>
      </c>
      <c r="B26" s="7"/>
      <c r="C26" s="7"/>
      <c r="D26" s="7"/>
      <c r="E26" s="8"/>
      <c r="F26" s="9"/>
      <c r="G26" s="7"/>
      <c r="H26" s="7"/>
      <c r="I26" s="7"/>
      <c r="J26" s="7"/>
      <c r="K26" s="7"/>
    </row>
    <row r="27" spans="1:11" ht="18" customHeight="1">
      <c r="A27" s="47" t="s">
        <v>47</v>
      </c>
      <c r="B27" s="47"/>
      <c r="C27" s="47"/>
      <c r="D27" s="47"/>
      <c r="E27" s="47"/>
      <c r="F27" s="47"/>
      <c r="G27" s="47"/>
      <c r="H27" s="47"/>
      <c r="I27" s="47"/>
      <c r="J27" s="47"/>
      <c r="K27" s="47"/>
    </row>
    <row r="28" spans="1:11" ht="18" customHeight="1">
      <c r="A28" s="47"/>
      <c r="B28" s="47"/>
      <c r="C28" s="47"/>
      <c r="D28" s="47"/>
      <c r="E28" s="47"/>
      <c r="F28" s="47"/>
      <c r="G28" s="47"/>
      <c r="H28" s="47"/>
      <c r="I28" s="47"/>
      <c r="J28" s="47"/>
      <c r="K28" s="47"/>
    </row>
    <row r="29" spans="1:11" ht="18" customHeight="1">
      <c r="A29" s="7"/>
      <c r="B29" s="7"/>
      <c r="C29" s="7"/>
      <c r="D29" s="7"/>
      <c r="E29" s="7"/>
      <c r="F29" s="7"/>
      <c r="G29" s="7"/>
      <c r="H29" s="7"/>
      <c r="I29" s="7"/>
      <c r="J29" s="7"/>
      <c r="K29" s="7"/>
    </row>
    <row r="30" spans="1:11" s="4" customFormat="1" ht="18" customHeight="1">
      <c r="A30" s="7"/>
      <c r="B30" s="7"/>
      <c r="C30" s="7"/>
      <c r="D30" s="7"/>
      <c r="E30" s="7"/>
      <c r="F30" s="9"/>
      <c r="G30" s="7"/>
      <c r="H30" s="7"/>
      <c r="I30" s="7"/>
      <c r="J30" s="7"/>
      <c r="K30" s="7"/>
    </row>
    <row r="31" spans="1:11" s="4" customFormat="1" ht="18" customHeight="1">
      <c r="A31" s="7"/>
      <c r="B31" s="7"/>
      <c r="C31" s="7"/>
      <c r="D31" s="7"/>
      <c r="E31" s="7"/>
      <c r="F31" s="9"/>
      <c r="G31" s="7"/>
      <c r="H31" s="7"/>
      <c r="I31" s="7"/>
      <c r="J31" s="7"/>
      <c r="K31" s="7"/>
    </row>
    <row r="32" spans="1:11" s="4" customFormat="1" ht="18" customHeight="1">
      <c r="A32" s="7"/>
      <c r="B32" s="7"/>
      <c r="C32" s="7"/>
      <c r="D32" s="7"/>
      <c r="E32" s="7"/>
      <c r="F32" s="9"/>
      <c r="G32" s="7"/>
      <c r="H32" s="7"/>
      <c r="I32" s="7"/>
      <c r="J32" s="7"/>
      <c r="K32" s="7"/>
    </row>
    <row r="33" spans="1:11" s="4" customFormat="1" ht="18" customHeight="1">
      <c r="A33" s="7"/>
      <c r="B33" s="7"/>
      <c r="C33" s="7"/>
      <c r="D33" s="7"/>
      <c r="E33" s="7"/>
      <c r="F33" s="9"/>
      <c r="G33" s="7"/>
      <c r="H33" s="7"/>
      <c r="I33" s="7"/>
      <c r="J33" s="7"/>
      <c r="K33" s="7"/>
    </row>
    <row r="34" spans="1:11" s="4" customFormat="1" ht="18" customHeight="1">
      <c r="A34" s="7"/>
      <c r="B34" s="7"/>
      <c r="C34" s="7"/>
      <c r="D34" s="7"/>
      <c r="E34" s="7"/>
      <c r="F34" s="9"/>
      <c r="G34" s="7"/>
      <c r="H34" s="7"/>
      <c r="I34" s="7"/>
      <c r="J34" s="7"/>
      <c r="K34" s="7"/>
    </row>
    <row r="35" spans="1:11" s="4" customFormat="1" ht="18" customHeight="1">
      <c r="A35" s="7"/>
      <c r="B35" s="7"/>
      <c r="C35" s="7"/>
      <c r="D35" s="7"/>
      <c r="E35" s="7"/>
      <c r="F35" s="9"/>
      <c r="G35" s="7"/>
      <c r="H35" s="7"/>
      <c r="I35" s="7"/>
      <c r="J35" s="7"/>
      <c r="K35" s="7"/>
    </row>
    <row r="36" spans="1:11" ht="18" customHeight="1">
      <c r="A36" s="7"/>
      <c r="F36" s="2"/>
    </row>
    <row r="37" spans="1:11">
      <c r="A37" s="3"/>
    </row>
    <row r="38" spans="1:11">
      <c r="A38" s="2"/>
    </row>
    <row r="39" spans="1:11">
      <c r="G39" s="2"/>
    </row>
  </sheetData>
  <sortState ref="A13:A16">
    <sortCondition sortBy="fontColor" ref="A17"/>
  </sortState>
  <mergeCells count="5">
    <mergeCell ref="A27:K28"/>
    <mergeCell ref="A17:K18"/>
    <mergeCell ref="A3:K6"/>
    <mergeCell ref="A7:K7"/>
    <mergeCell ref="A8:K9"/>
  </mergeCells>
  <pageMargins left="0.7" right="0.7" top="0.75" bottom="0.75" header="0.3" footer="0.3"/>
  <pageSetup orientation="landscape" r:id="rId1"/>
</worksheet>
</file>

<file path=xl/worksheets/sheet5.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Example 1.2 Borrowing Money</vt:lpstr>
      <vt:lpstr>Exercise 5 (1.1) Tax Owed</vt:lpstr>
      <vt:lpstr>Ex 9 (1.1) A Population of Deer</vt:lpstr>
      <vt:lpstr>Ex 16 (1.1) Financing a New Car</vt:lpstr>
      <vt:lpstr>Sheet1</vt:lpstr>
    </vt:vector>
  </TitlesOfParts>
  <Company>Toshiba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Inessa Levi</cp:lastModifiedBy>
  <cp:lastPrinted>2013-03-05T20:47:49Z</cp:lastPrinted>
  <dcterms:created xsi:type="dcterms:W3CDTF">2012-01-16T21:43:56Z</dcterms:created>
  <dcterms:modified xsi:type="dcterms:W3CDTF">2013-05-29T15:11:14Z</dcterms:modified>
</cp:coreProperties>
</file>